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C:\Users\admin\Desktop\vi-vn\"/>
    </mc:Choice>
  </mc:AlternateContent>
  <xr:revisionPtr revIDLastSave="0" documentId="13_ncr:1_{C057BA23-775A-44DC-A2A5-0C2A703E5C54}" xr6:coauthVersionLast="36" xr6:coauthVersionMax="36" xr10:uidLastSave="{00000000-0000-0000-0000-000000000000}"/>
  <bookViews>
    <workbookView xWindow="0" yWindow="0" windowWidth="21600" windowHeight="10185" xr2:uid="{00000000-000D-0000-FFFF-FFFF00000000}"/>
  </bookViews>
  <sheets>
    <sheet name="DỮ LIỆU ĐƯỜNG HUYẾT" sheetId="2" r:id="rId1"/>
  </sheets>
  <definedNames>
    <definedName name="_xlnm.Print_Titles" localSheetId="0">'DỮ LIỆU ĐƯỜNG HUYẾT'!$7:$7</definedName>
    <definedName name="Tiêu_đề_1">Đường_huyết[[#Headers],[NGÀY]]</definedName>
  </definedNames>
  <calcPr calcId="162913"/>
  <fileRecoveryPr autoRecover="0"/>
</workbook>
</file>

<file path=xl/calcChain.xml><?xml version="1.0" encoding="utf-8"?>
<calcChain xmlns="http://schemas.openxmlformats.org/spreadsheetml/2006/main">
  <c r="E9" i="2" l="1"/>
  <c r="E10" i="2"/>
  <c r="E11" i="2"/>
  <c r="E12" i="2"/>
  <c r="E13" i="2"/>
  <c r="E14" i="2"/>
  <c r="E15" i="2"/>
  <c r="E16" i="2"/>
  <c r="E17" i="2"/>
  <c r="E18" i="2"/>
  <c r="E19" i="2"/>
  <c r="E20" i="2"/>
  <c r="E21" i="2"/>
  <c r="E22" i="2"/>
  <c r="E23" i="2"/>
  <c r="E24" i="2"/>
  <c r="E25" i="2"/>
  <c r="E26" i="2"/>
  <c r="E27" i="2"/>
  <c r="E28" i="2"/>
  <c r="E29" i="2"/>
  <c r="E8" i="2"/>
  <c r="B9" i="2" l="1"/>
  <c r="B8" i="2"/>
  <c r="B10" i="2"/>
  <c r="B12" i="2"/>
  <c r="B11" i="2"/>
  <c r="B13" i="2"/>
  <c r="B14" i="2"/>
  <c r="B15" i="2"/>
  <c r="B16" i="2"/>
  <c r="B18" i="2"/>
  <c r="B17" i="2"/>
  <c r="B19" i="2"/>
  <c r="B21" i="2"/>
  <c r="B20" i="2"/>
  <c r="B22" i="2"/>
  <c r="B24" i="2"/>
  <c r="B23" i="2"/>
  <c r="B25" i="2"/>
  <c r="B26" i="2"/>
  <c r="B27" i="2"/>
  <c r="B28" i="2"/>
  <c r="B29" i="2"/>
</calcChain>
</file>

<file path=xl/sharedStrings.xml><?xml version="1.0" encoding="utf-8"?>
<sst xmlns="http://schemas.openxmlformats.org/spreadsheetml/2006/main" count="9" uniqueCount="9">
  <si>
    <t>THEO DÕI ĐƯỜNG HUYẾT</t>
  </si>
  <si>
    <t>TIẾN TRÌNH THEO BIỂU ĐỒ</t>
  </si>
  <si>
    <t>Biểu đồ đường theo dõi Đường huyết với Trung bình di chuyển nằm trong ô này.</t>
  </si>
  <si>
    <t>NHẬP DỮ LIỆU</t>
  </si>
  <si>
    <t>NGÀY</t>
  </si>
  <si>
    <t>THỜI GIAN</t>
  </si>
  <si>
    <t>ĐƯỜNG HUYẾT (mg/dL)</t>
  </si>
  <si>
    <t>TRUNG BÌNH DI CHUYỂN</t>
  </si>
  <si>
    <r>
      <rPr>
        <b/>
        <sz val="11"/>
        <color theme="1" tint="0.24994659260841701"/>
        <rFont val="Corbel"/>
        <family val="2"/>
      </rPr>
      <t>THÔNG TIN:</t>
    </r>
    <r>
      <rPr>
        <sz val="11"/>
        <color theme="1" tint="0.24994659260841701"/>
        <rFont val="Corbel"/>
        <family val="2"/>
      </rPr>
      <t xml:space="preserve"> Mức đường huyết của mỗi người là khác nhau.  Có nhiều yếu tố để duy trì mức đường huyết trong phạm vi bình thường của bạn và không chỉ hoàn toàn dựa trên lượng đường.  Hãy tham khảo bác sĩ để biết thêm thông tin hoặc để theo dõi.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</si>
</sst>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0.0"/>
    <numFmt numFmtId="165" formatCode="[$-1000000]h:mm;@"/>
  </numFmts>
  <fonts count="21" x14ac:knownFonts="1">
    <font>
      <sz val="11"/>
      <color theme="1"/>
      <name val="Corbel"/>
      <family val="2"/>
    </font>
    <font>
      <sz val="11"/>
      <color theme="1"/>
      <name val="Arial"/>
      <family val="2"/>
      <scheme val="minor"/>
    </font>
    <font>
      <sz val="11"/>
      <color theme="0"/>
      <name val="Arial"/>
      <family val="2"/>
      <scheme val="minor"/>
    </font>
    <font>
      <sz val="11"/>
      <color theme="1" tint="0.2499465926084170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26"/>
      <color theme="1" tint="0.34998626667073579"/>
      <name val="Corbel"/>
      <family val="2"/>
    </font>
    <font>
      <b/>
      <sz val="14"/>
      <color theme="1" tint="0.34998626667073579"/>
      <name val="Corbel"/>
      <family val="2"/>
    </font>
    <font>
      <sz val="11"/>
      <color theme="1"/>
      <name val="Corbel"/>
      <family val="2"/>
    </font>
    <font>
      <b/>
      <sz val="11"/>
      <color theme="1" tint="0.24994659260841701"/>
      <name val="Corbel"/>
      <family val="2"/>
    </font>
    <font>
      <sz val="11"/>
      <color theme="1" tint="0.24994659260841701"/>
      <name val="Corbel"/>
      <family val="2"/>
    </font>
    <font>
      <sz val="11"/>
      <color theme="0"/>
      <name val="Corbel"/>
      <family val="2"/>
    </font>
    <font>
      <b/>
      <sz val="11"/>
      <color theme="1"/>
      <name val="Corbel"/>
      <family val="2"/>
    </font>
    <font>
      <b/>
      <sz val="11"/>
      <color theme="3"/>
      <name val="Corbel"/>
      <family val="2"/>
    </font>
  </fonts>
  <fills count="33">
    <fill>
      <patternFill patternType="none"/>
    </fill>
    <fill>
      <patternFill patternType="gray125"/>
    </fill>
    <fill>
      <patternFill patternType="solid">
        <fgColor theme="4"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bottom>
      <diagonal/>
    </border>
    <border>
      <left/>
      <right/>
      <top/>
      <bottom style="thick">
        <color theme="5"/>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horizontal="left" vertical="center" wrapText="1" indent="2"/>
    </xf>
    <xf numFmtId="0" fontId="14" fillId="0" borderId="2"/>
    <xf numFmtId="0" fontId="15" fillId="0" borderId="0" applyNumberFormat="0" applyFont="0" applyFill="0" applyBorder="0">
      <alignment horizontal="left" vertical="center"/>
    </xf>
    <xf numFmtId="0" fontId="20" fillId="0" borderId="3" applyNumberFormat="0" applyFill="0" applyAlignment="0" applyProtection="0"/>
    <xf numFmtId="0" fontId="20" fillId="0" borderId="0" applyNumberFormat="0" applyFill="0" applyBorder="0" applyAlignment="0" applyProtection="0"/>
    <xf numFmtId="1" fontId="15" fillId="0" borderId="0" applyFont="0" applyFill="0" applyBorder="0" applyAlignment="0" applyProtection="0"/>
    <xf numFmtId="164" fontId="15" fillId="0" borderId="0" applyFont="0" applyFill="0" applyBorder="0" applyAlignment="0" applyProtection="0"/>
    <xf numFmtId="0" fontId="13" fillId="0" borderId="1"/>
    <xf numFmtId="0" fontId="2" fillId="0" borderId="0">
      <alignment wrapText="1"/>
    </xf>
    <xf numFmtId="0" fontId="3" fillId="2" borderId="0">
      <alignment horizontal="center" vertical="center" wrapText="1"/>
    </xf>
    <xf numFmtId="14" fontId="15" fillId="0" borderId="0" applyFont="0" applyFill="0" applyBorder="0" applyAlignment="0">
      <alignment horizontal="left" vertical="center" wrapText="1" indent="2"/>
    </xf>
    <xf numFmtId="165" fontId="15" fillId="0" borderId="0" applyFont="0" applyFill="0" applyBorder="0" applyAlignment="0">
      <alignment horizontal="left" vertical="center" wrapText="1" indent="2"/>
    </xf>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4" applyNumberFormat="0" applyAlignment="0" applyProtection="0"/>
    <xf numFmtId="0" fontId="8" fillId="7" borderId="5" applyNumberFormat="0" applyAlignment="0" applyProtection="0"/>
    <xf numFmtId="0" fontId="9" fillId="7" borderId="4" applyNumberFormat="0" applyAlignment="0" applyProtection="0"/>
    <xf numFmtId="0" fontId="10" fillId="0" borderId="6" applyNumberFormat="0" applyFill="0" applyAlignment="0" applyProtection="0"/>
    <xf numFmtId="0" fontId="11" fillId="8" borderId="7" applyNumberFormat="0" applyAlignment="0" applyProtection="0"/>
    <xf numFmtId="0" fontId="12" fillId="0" borderId="0" applyNumberFormat="0" applyFill="0" applyBorder="0" applyAlignment="0" applyProtection="0"/>
    <xf numFmtId="0" fontId="19" fillId="0" borderId="8"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horizontal="left" vertical="center" wrapText="1" indent="2"/>
    </xf>
    <xf numFmtId="0" fontId="13" fillId="0" borderId="1" xfId="7" applyFont="1"/>
    <xf numFmtId="0" fontId="14" fillId="0" borderId="2" xfId="1" applyFont="1"/>
    <xf numFmtId="0" fontId="15" fillId="0" borderId="0" xfId="2" applyFont="1">
      <alignment horizontal="left" vertical="center"/>
    </xf>
    <xf numFmtId="0" fontId="15" fillId="0" borderId="0" xfId="0" applyFont="1">
      <alignment horizontal="left" vertical="center" wrapText="1" indent="2"/>
    </xf>
    <xf numFmtId="0" fontId="17" fillId="2" borderId="0" xfId="9" applyFont="1">
      <alignment horizontal="center" vertical="center" wrapText="1"/>
    </xf>
    <xf numFmtId="14" fontId="15" fillId="0" borderId="0" xfId="10" applyFont="1">
      <alignment horizontal="left" vertical="center" wrapText="1" indent="2"/>
    </xf>
    <xf numFmtId="165" fontId="15" fillId="0" borderId="0" xfId="11" applyFont="1">
      <alignment horizontal="left" vertical="center" wrapText="1" indent="2"/>
    </xf>
    <xf numFmtId="1" fontId="15" fillId="0" borderId="0" xfId="5" applyFont="1" applyAlignment="1">
      <alignment horizontal="left" vertical="center" wrapText="1" indent="2"/>
    </xf>
    <xf numFmtId="164" fontId="15" fillId="0" borderId="0" xfId="6" applyFont="1" applyAlignment="1">
      <alignment horizontal="left" vertical="center" wrapText="1" indent="2"/>
    </xf>
    <xf numFmtId="0" fontId="18" fillId="0" borderId="0" xfId="8" applyFont="1">
      <alignment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ình thường" xfId="0" builtinId="0" customBuiltin="1"/>
    <cellStyle name="Dấu phẩy" xfId="5" builtinId="3" customBuiltin="1"/>
    <cellStyle name="Dấu phẩy [0]" xfId="6" builtinId="6" customBuiltin="1"/>
    <cellStyle name="Đầu đề 1" xfId="1" builtinId="16" customBuiltin="1"/>
    <cellStyle name="Đầu đề 2" xfId="2" builtinId="17" customBuiltin="1"/>
    <cellStyle name="Đầu đề 3" xfId="3" builtinId="18" customBuiltin="1"/>
    <cellStyle name="Đầu đề 4" xfId="4" builtinId="19" customBuiltin="1"/>
    <cellStyle name="Đầu ra" xfId="19" builtinId="21" customBuiltin="1"/>
    <cellStyle name="Đầu vào" xfId="18" builtinId="20" customBuiltin="1"/>
    <cellStyle name="Ghi chú" xfId="8" builtinId="10" customBuiltin="1"/>
    <cellStyle name="Kiểm tra Ô" xfId="22" builtinId="23" customBuiltin="1"/>
    <cellStyle name="Ngày" xfId="10" xr:uid="{00000000-0005-0000-0000-000002000000}"/>
    <cellStyle name="Ô được Nối kết" xfId="21" builtinId="24" customBuiltin="1"/>
    <cellStyle name="Phần trăm" xfId="14" builtinId="5" customBuiltin="1"/>
    <cellStyle name="Tiền tệ" xfId="12" builtinId="4" customBuiltin="1"/>
    <cellStyle name="Tiền tệ [0]" xfId="13" builtinId="7" customBuiltin="1"/>
    <cellStyle name="Tiêu đề" xfId="7" builtinId="15" customBuiltin="1"/>
    <cellStyle name="Tính toán" xfId="20" builtinId="22" customBuiltin="1"/>
    <cellStyle name="Tổng" xfId="24" builtinId="25" customBuiltin="1"/>
    <cellStyle name="Tốt" xfId="15" builtinId="26" customBuiltin="1"/>
    <cellStyle name="Thời gian" xfId="11" xr:uid="{00000000-0005-0000-0000-00000A000000}"/>
    <cellStyle name="Trung lập" xfId="17" builtinId="28" customBuiltin="1"/>
    <cellStyle name="Văn bản Cảnh báo" xfId="23" builtinId="11" customBuiltin="1"/>
    <cellStyle name="Văn bản Giải thích" xfId="9" builtinId="53" customBuiltin="1"/>
    <cellStyle name="Xấu" xfId="16" builtinId="27" customBuiltin="1"/>
  </cellStyles>
  <dxfs count="13">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fill>
        <patternFill>
          <bgColor theme="4" tint="0.59996337778862885"/>
        </patternFill>
      </fill>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ont>
        <strike val="0"/>
        <outline val="0"/>
        <shadow val="0"/>
        <u val="none"/>
        <vertAlign val="baseline"/>
        <name val="Corbel"/>
        <family val="2"/>
        <scheme val="none"/>
      </font>
    </dxf>
    <dxf>
      <font>
        <strike val="0"/>
        <outline val="0"/>
        <shadow val="0"/>
        <u val="none"/>
        <vertAlign val="baseline"/>
        <name val="Corbel"/>
        <family val="2"/>
        <scheme val="none"/>
      </font>
    </dxf>
    <dxf>
      <font>
        <strike val="0"/>
        <outline val="0"/>
        <shadow val="0"/>
        <u val="none"/>
        <vertAlign val="baseline"/>
        <name val="Corbel"/>
        <family val="2"/>
        <scheme val="none"/>
      </font>
    </dxf>
    <dxf>
      <font>
        <strike val="0"/>
        <outline val="0"/>
        <shadow val="0"/>
        <u val="none"/>
        <vertAlign val="baseline"/>
        <name val="Corbel"/>
        <family val="2"/>
        <scheme val="none"/>
      </font>
    </dxf>
    <dxf>
      <font>
        <strike val="0"/>
        <outline val="0"/>
        <shadow val="0"/>
        <u val="none"/>
        <vertAlign val="baseline"/>
        <name val="Corbel"/>
        <family val="2"/>
        <scheme val="none"/>
      </font>
    </dxf>
    <dxf>
      <font>
        <strike val="0"/>
        <outline val="0"/>
        <shadow val="0"/>
        <u val="none"/>
        <vertAlign val="baseline"/>
        <name val="Corbel"/>
        <family val="2"/>
        <scheme val="none"/>
      </font>
    </dxf>
  </dxfs>
  <tableStyles count="1" defaultTableStyle="Theo dõi đường huyết" defaultPivotStyle="PivotStyleLight16">
    <tableStyle name="Theo dõi đường huyết"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'DỮ LIỆU ĐƯỜNG HUYẾT'!$D$7</c:f>
              <c:strCache>
                <c:ptCount val="1"/>
                <c:pt idx="0">
                  <c:v>ĐƯỜNG HUYẾT (mg/dL)</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multiLvlStrRef>
              <c:f>'DỮ LIỆU ĐƯỜNG HUYẾT'!$B$8:$C$29</c:f>
              <c:multiLvlStrCache>
                <c:ptCount val="22"/>
                <c:lvl>
                  <c:pt idx="0">
                    <c:v>8:45</c:v>
                  </c:pt>
                  <c:pt idx="1">
                    <c:v>12:30</c:v>
                  </c:pt>
                  <c:pt idx="2">
                    <c:v>19:15</c:v>
                  </c:pt>
                  <c:pt idx="3">
                    <c:v>8:00</c:v>
                  </c:pt>
                  <c:pt idx="4">
                    <c:v>12:15</c:v>
                  </c:pt>
                  <c:pt idx="5">
                    <c:v>18:45</c:v>
                  </c:pt>
                  <c:pt idx="6">
                    <c:v>7:30</c:v>
                  </c:pt>
                  <c:pt idx="7">
                    <c:v>11:30</c:v>
                  </c:pt>
                  <c:pt idx="8">
                    <c:v>17:00</c:v>
                  </c:pt>
                  <c:pt idx="9">
                    <c:v>7:30</c:v>
                  </c:pt>
                  <c:pt idx="10">
                    <c:v>11:30</c:v>
                  </c:pt>
                  <c:pt idx="11">
                    <c:v>17:00</c:v>
                  </c:pt>
                  <c:pt idx="12">
                    <c:v>7:30</c:v>
                  </c:pt>
                  <c:pt idx="13">
                    <c:v>11:30</c:v>
                  </c:pt>
                  <c:pt idx="14">
                    <c:v>17:00</c:v>
                  </c:pt>
                  <c:pt idx="15">
                    <c:v>7:30</c:v>
                  </c:pt>
                  <c:pt idx="16">
                    <c:v>11:30</c:v>
                  </c:pt>
                  <c:pt idx="17">
                    <c:v>17:00</c:v>
                  </c:pt>
                  <c:pt idx="18">
                    <c:v>7:30</c:v>
                  </c:pt>
                  <c:pt idx="19">
                    <c:v>12:30</c:v>
                  </c:pt>
                  <c:pt idx="20">
                    <c:v>18:30</c:v>
                  </c:pt>
                  <c:pt idx="21">
                    <c:v>18:30</c:v>
                  </c:pt>
                </c:lvl>
                <c:lvl>
                  <c:pt idx="0">
                    <c:v>13/11/2018</c:v>
                  </c:pt>
                  <c:pt idx="1">
                    <c:v>13/11/2018</c:v>
                  </c:pt>
                  <c:pt idx="2">
                    <c:v>13/11/2018</c:v>
                  </c:pt>
                  <c:pt idx="3">
                    <c:v>14/11/2018</c:v>
                  </c:pt>
                  <c:pt idx="4">
                    <c:v>14/11/2018</c:v>
                  </c:pt>
                  <c:pt idx="5">
                    <c:v>14/11/2018</c:v>
                  </c:pt>
                  <c:pt idx="6">
                    <c:v>15/11/2018</c:v>
                  </c:pt>
                  <c:pt idx="7">
                    <c:v>15/11/2018</c:v>
                  </c:pt>
                  <c:pt idx="8">
                    <c:v>15/11/2018</c:v>
                  </c:pt>
                  <c:pt idx="9">
                    <c:v>16/11/2018</c:v>
                  </c:pt>
                  <c:pt idx="10">
                    <c:v>16/11/2018</c:v>
                  </c:pt>
                  <c:pt idx="11">
                    <c:v>16/11/2018</c:v>
                  </c:pt>
                  <c:pt idx="12">
                    <c:v>17/11/2018</c:v>
                  </c:pt>
                  <c:pt idx="13">
                    <c:v>17/11/2018</c:v>
                  </c:pt>
                  <c:pt idx="14">
                    <c:v>17/11/2018</c:v>
                  </c:pt>
                  <c:pt idx="15">
                    <c:v>18/11/2018</c:v>
                  </c:pt>
                  <c:pt idx="16">
                    <c:v>18/11/2018</c:v>
                  </c:pt>
                  <c:pt idx="17">
                    <c:v>18/11/2018</c:v>
                  </c:pt>
                  <c:pt idx="18">
                    <c:v>19/11/2018</c:v>
                  </c:pt>
                  <c:pt idx="19">
                    <c:v>19/11/2018</c:v>
                  </c:pt>
                  <c:pt idx="20">
                    <c:v>19/11/2018</c:v>
                  </c:pt>
                  <c:pt idx="21">
                    <c:v>19/11/2018</c:v>
                  </c:pt>
                </c:lvl>
              </c:multiLvlStrCache>
            </c:multiLvlStrRef>
          </c:cat>
          <c:val>
            <c:numRef>
              <c:f>'DỮ LIỆU ĐƯỜNG HUYẾT'!$D$8:$D$29</c:f>
              <c:numCache>
                <c:formatCode>0</c:formatCode>
                <c:ptCount val="22"/>
                <c:pt idx="0">
                  <c:v>126</c:v>
                </c:pt>
                <c:pt idx="1">
                  <c:v>115</c:v>
                </c:pt>
                <c:pt idx="2">
                  <c:v>100</c:v>
                </c:pt>
                <c:pt idx="3">
                  <c:v>132</c:v>
                </c:pt>
                <c:pt idx="4">
                  <c:v>100</c:v>
                </c:pt>
                <c:pt idx="5">
                  <c:v>112</c:v>
                </c:pt>
                <c:pt idx="6">
                  <c:v>117</c:v>
                </c:pt>
                <c:pt idx="7">
                  <c:v>115</c:v>
                </c:pt>
                <c:pt idx="8">
                  <c:v>112</c:v>
                </c:pt>
                <c:pt idx="9">
                  <c:v>120</c:v>
                </c:pt>
                <c:pt idx="10">
                  <c:v>118</c:v>
                </c:pt>
                <c:pt idx="11">
                  <c:v>102</c:v>
                </c:pt>
                <c:pt idx="12">
                  <c:v>124</c:v>
                </c:pt>
                <c:pt idx="13">
                  <c:v>100</c:v>
                </c:pt>
                <c:pt idx="14">
                  <c:v>99</c:v>
                </c:pt>
                <c:pt idx="15">
                  <c:v>132</c:v>
                </c:pt>
                <c:pt idx="16">
                  <c:v>120</c:v>
                </c:pt>
                <c:pt idx="17">
                  <c:v>100</c:v>
                </c:pt>
                <c:pt idx="18">
                  <c:v>113</c:v>
                </c:pt>
                <c:pt idx="19">
                  <c:v>111</c:v>
                </c:pt>
                <c:pt idx="20">
                  <c:v>115</c:v>
                </c:pt>
                <c:pt idx="21">
                  <c:v>115</c:v>
                </c:pt>
              </c:numCache>
            </c:numRef>
          </c:val>
          <c:smooth val="0"/>
          <c:extLst>
            <c:ext xmlns:c16="http://schemas.microsoft.com/office/drawing/2014/chart" uri="{C3380CC4-5D6E-409C-BE32-E72D297353CC}">
              <c16:uniqueId val="{00000000-30D9-4030-B52C-23B170FA6548}"/>
            </c:ext>
          </c:extLst>
        </c:ser>
        <c:ser>
          <c:idx val="1"/>
          <c:order val="1"/>
          <c:tx>
            <c:strRef>
              <c:f>'DỮ LIỆU ĐƯỜNG HUYẾT'!$E$7</c:f>
              <c:strCache>
                <c:ptCount val="1"/>
                <c:pt idx="0">
                  <c:v>TRUNG BÌNH DI CHUYỂN</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multiLvlStrRef>
              <c:f>'DỮ LIỆU ĐƯỜNG HUYẾT'!$B$8:$C$29</c:f>
              <c:multiLvlStrCache>
                <c:ptCount val="22"/>
                <c:lvl>
                  <c:pt idx="0">
                    <c:v>8:45</c:v>
                  </c:pt>
                  <c:pt idx="1">
                    <c:v>12:30</c:v>
                  </c:pt>
                  <c:pt idx="2">
                    <c:v>19:15</c:v>
                  </c:pt>
                  <c:pt idx="3">
                    <c:v>8:00</c:v>
                  </c:pt>
                  <c:pt idx="4">
                    <c:v>12:15</c:v>
                  </c:pt>
                  <c:pt idx="5">
                    <c:v>18:45</c:v>
                  </c:pt>
                  <c:pt idx="6">
                    <c:v>7:30</c:v>
                  </c:pt>
                  <c:pt idx="7">
                    <c:v>11:30</c:v>
                  </c:pt>
                  <c:pt idx="8">
                    <c:v>17:00</c:v>
                  </c:pt>
                  <c:pt idx="9">
                    <c:v>7:30</c:v>
                  </c:pt>
                  <c:pt idx="10">
                    <c:v>11:30</c:v>
                  </c:pt>
                  <c:pt idx="11">
                    <c:v>17:00</c:v>
                  </c:pt>
                  <c:pt idx="12">
                    <c:v>7:30</c:v>
                  </c:pt>
                  <c:pt idx="13">
                    <c:v>11:30</c:v>
                  </c:pt>
                  <c:pt idx="14">
                    <c:v>17:00</c:v>
                  </c:pt>
                  <c:pt idx="15">
                    <c:v>7:30</c:v>
                  </c:pt>
                  <c:pt idx="16">
                    <c:v>11:30</c:v>
                  </c:pt>
                  <c:pt idx="17">
                    <c:v>17:00</c:v>
                  </c:pt>
                  <c:pt idx="18">
                    <c:v>7:30</c:v>
                  </c:pt>
                  <c:pt idx="19">
                    <c:v>12:30</c:v>
                  </c:pt>
                  <c:pt idx="20">
                    <c:v>18:30</c:v>
                  </c:pt>
                  <c:pt idx="21">
                    <c:v>18:30</c:v>
                  </c:pt>
                </c:lvl>
                <c:lvl>
                  <c:pt idx="0">
                    <c:v>13/11/2018</c:v>
                  </c:pt>
                  <c:pt idx="1">
                    <c:v>13/11/2018</c:v>
                  </c:pt>
                  <c:pt idx="2">
                    <c:v>13/11/2018</c:v>
                  </c:pt>
                  <c:pt idx="3">
                    <c:v>14/11/2018</c:v>
                  </c:pt>
                  <c:pt idx="4">
                    <c:v>14/11/2018</c:v>
                  </c:pt>
                  <c:pt idx="5">
                    <c:v>14/11/2018</c:v>
                  </c:pt>
                  <c:pt idx="6">
                    <c:v>15/11/2018</c:v>
                  </c:pt>
                  <c:pt idx="7">
                    <c:v>15/11/2018</c:v>
                  </c:pt>
                  <c:pt idx="8">
                    <c:v>15/11/2018</c:v>
                  </c:pt>
                  <c:pt idx="9">
                    <c:v>16/11/2018</c:v>
                  </c:pt>
                  <c:pt idx="10">
                    <c:v>16/11/2018</c:v>
                  </c:pt>
                  <c:pt idx="11">
                    <c:v>16/11/2018</c:v>
                  </c:pt>
                  <c:pt idx="12">
                    <c:v>17/11/2018</c:v>
                  </c:pt>
                  <c:pt idx="13">
                    <c:v>17/11/2018</c:v>
                  </c:pt>
                  <c:pt idx="14">
                    <c:v>17/11/2018</c:v>
                  </c:pt>
                  <c:pt idx="15">
                    <c:v>18/11/2018</c:v>
                  </c:pt>
                  <c:pt idx="16">
                    <c:v>18/11/2018</c:v>
                  </c:pt>
                  <c:pt idx="17">
                    <c:v>18/11/2018</c:v>
                  </c:pt>
                  <c:pt idx="18">
                    <c:v>19/11/2018</c:v>
                  </c:pt>
                  <c:pt idx="19">
                    <c:v>19/11/2018</c:v>
                  </c:pt>
                  <c:pt idx="20">
                    <c:v>19/11/2018</c:v>
                  </c:pt>
                  <c:pt idx="21">
                    <c:v>19/11/2018</c:v>
                  </c:pt>
                </c:lvl>
              </c:multiLvlStrCache>
            </c:multiLvlStrRef>
          </c:cat>
          <c:val>
            <c:numRef>
              <c:f>'DỮ LIỆU ĐƯỜNG HUYẾT'!$E$8:$E$29</c:f>
              <c:numCache>
                <c:formatCode>0.0</c:formatCode>
                <c:ptCount val="22"/>
                <c:pt idx="0">
                  <c:v>126</c:v>
                </c:pt>
                <c:pt idx="1">
                  <c:v>120.5</c:v>
                </c:pt>
                <c:pt idx="2">
                  <c:v>113.66666666666667</c:v>
                </c:pt>
                <c:pt idx="3">
                  <c:v>118.25</c:v>
                </c:pt>
                <c:pt idx="4">
                  <c:v>114.6</c:v>
                </c:pt>
                <c:pt idx="5">
                  <c:v>114.16666666666667</c:v>
                </c:pt>
                <c:pt idx="6">
                  <c:v>114.57142857142857</c:v>
                </c:pt>
                <c:pt idx="7">
                  <c:v>114.625</c:v>
                </c:pt>
                <c:pt idx="8">
                  <c:v>114.33333333333333</c:v>
                </c:pt>
                <c:pt idx="9">
                  <c:v>114.9</c:v>
                </c:pt>
                <c:pt idx="10">
                  <c:v>115.18181818181819</c:v>
                </c:pt>
                <c:pt idx="11">
                  <c:v>114.08333333333333</c:v>
                </c:pt>
                <c:pt idx="12">
                  <c:v>114.84615384615384</c:v>
                </c:pt>
                <c:pt idx="13">
                  <c:v>113.78571428571429</c:v>
                </c:pt>
                <c:pt idx="14">
                  <c:v>112.8</c:v>
                </c:pt>
                <c:pt idx="15">
                  <c:v>114</c:v>
                </c:pt>
                <c:pt idx="16">
                  <c:v>114.35294117647059</c:v>
                </c:pt>
                <c:pt idx="17">
                  <c:v>113.55555555555556</c:v>
                </c:pt>
                <c:pt idx="18">
                  <c:v>113.52631578947368</c:v>
                </c:pt>
                <c:pt idx="19">
                  <c:v>113.4</c:v>
                </c:pt>
                <c:pt idx="20">
                  <c:v>113.47619047619048</c:v>
                </c:pt>
                <c:pt idx="21">
                  <c:v>113.54545454545455</c:v>
                </c:pt>
              </c:numCache>
            </c:numRef>
          </c:val>
          <c:smooth val="0"/>
          <c:extLst>
            <c:ext xmlns:c16="http://schemas.microsoft.com/office/drawing/2014/chart" uri="{C3380CC4-5D6E-409C-BE32-E72D297353CC}">
              <c16:uniqueId val="{00000001-30D9-4030-B52C-23B170FA6548}"/>
            </c:ext>
          </c:extLst>
        </c:ser>
        <c:dLbls>
          <c:showLegendKey val="0"/>
          <c:showVal val="0"/>
          <c:showCatName val="0"/>
          <c:showSerName val="0"/>
          <c:showPercent val="0"/>
          <c:showBubbleSize val="0"/>
        </c:dLbls>
        <c:smooth val="0"/>
        <c:axId val="358237992"/>
        <c:axId val="358238376"/>
      </c:lineChart>
      <c:catAx>
        <c:axId val="358237992"/>
        <c:scaling>
          <c:orientation val="minMax"/>
        </c:scaling>
        <c:delete val="1"/>
        <c:axPos val="b"/>
        <c:numFmt formatCode="General" sourceLinked="0"/>
        <c:majorTickMark val="out"/>
        <c:minorTickMark val="none"/>
        <c:tickLblPos val="nextTo"/>
        <c:crossAx val="358238376"/>
        <c:crosses val="autoZero"/>
        <c:auto val="1"/>
        <c:lblAlgn val="ctr"/>
        <c:lblOffset val="100"/>
        <c:noMultiLvlLbl val="0"/>
      </c:catAx>
      <c:valAx>
        <c:axId val="358238376"/>
        <c:scaling>
          <c:orientation val="minMax"/>
          <c:max val="140"/>
          <c:min val="5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lumMod val="75000"/>
                  </a:schemeClr>
                </a:solidFill>
                <a:latin typeface="+mn-lt"/>
                <a:ea typeface="+mn-ea"/>
                <a:cs typeface="+mn-cs"/>
              </a:defRPr>
            </a:pPr>
            <a:endParaRPr lang="vi-VN"/>
          </a:p>
        </c:txPr>
        <c:crossAx val="358237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lumMod val="75000"/>
                </a:schemeClr>
              </a:solidFill>
              <a:latin typeface="Corbel"/>
              <a:ea typeface="Corbel"/>
              <a:cs typeface="Corbel"/>
            </a:defRPr>
          </a:pPr>
          <a:endParaRPr lang="vi-VN"/>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100"/>
      </a:pPr>
      <a:endParaRPr lang="vi-VN"/>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a:lumMod val="75000"/>
      </a:schemeClr>
    </cs:fontRef>
    <cs:defRPr sz="900" b="1" kern="1200"/>
  </cs:axisTitle>
  <cs:categoryAxis>
    <cs:lnRef idx="0"/>
    <cs:fillRef idx="0"/>
    <cs:effectRef idx="0"/>
    <cs:fontRef idx="minor">
      <a:schemeClr val="tx2">
        <a:lumMod val="75000"/>
      </a:schemeClr>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a:lumMod val="75000"/>
      </a:schemeClr>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a:lumMod val="75000"/>
      </a:schemeClr>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a:lumMod val="75000"/>
      </a:schemeClr>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a:lumMod val="75000"/>
      </a:schemeClr>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a:lumMod val="75000"/>
      </a:schemeClr>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xdr:row>
      <xdr:rowOff>9525</xdr:rowOff>
    </xdr:from>
    <xdr:to>
      <xdr:col>4</xdr:col>
      <xdr:colOff>1590674</xdr:colOff>
      <xdr:row>3</xdr:row>
      <xdr:rowOff>2857500</xdr:rowOff>
    </xdr:to>
    <xdr:graphicFrame macro="">
      <xdr:nvGraphicFramePr>
        <xdr:cNvPr id="3" name="Tiến_trình_đường_huyết" descr="Biểu đồ đường theo dõi Đường huyết với Trung bình di chuyển">
          <a:extLst>
            <a:ext uri="{FF2B5EF4-FFF2-40B4-BE49-F238E27FC236}">
              <a16:creationId xmlns:a16="http://schemas.microsoft.com/office/drawing/2014/main" id="{00000000-0008-0000-00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Đường_huyết" displayName="Đường_huyết" ref="B7:E29" totalsRowShown="0" headerRowDxfId="12" dataDxfId="11">
  <autoFilter ref="B7:E29" xr:uid="{00000000-0009-0000-0100-000001000000}"/>
  <tableColumns count="4">
    <tableColumn id="1" xr3:uid="{00000000-0010-0000-0000-000001000000}" name="NGÀY" dataDxfId="10" dataCellStyle="Ngày"/>
    <tableColumn id="2" xr3:uid="{00000000-0010-0000-0000-000002000000}" name="THỜI GIAN" dataDxfId="9" dataCellStyle="Thời gian"/>
    <tableColumn id="3" xr3:uid="{00000000-0010-0000-0000-000003000000}" name="ĐƯỜNG HUYẾT (mg/dL)" dataDxfId="8" dataCellStyle="Dấu phẩy"/>
    <tableColumn id="4" xr3:uid="{00000000-0010-0000-0000-000004000000}" name="TRUNG BÌNH DI CHUYỂN" dataDxfId="7" dataCellStyle="Dấu phẩy [0]">
      <calculatedColumnFormula>IFERROR(AVERAGE(INDEX(Đường_huyết[ĐƯỜNG HUYẾT (mg/dL)],1,1):Đường_huyết[[#This Row],[ĐƯỜNG HUYẾT (mg/dL)]]), "")</calculatedColumnFormula>
    </tableColumn>
  </tableColumns>
  <tableStyleInfo name="Theo dõi đường huyết" showFirstColumn="0" showLastColumn="1" showRowStripes="1" showColumnStripes="0"/>
  <extLst>
    <ext xmlns:x14="http://schemas.microsoft.com/office/spreadsheetml/2009/9/main" uri="{504A1905-F514-4f6f-8877-14C23A59335A}">
      <x14:table altTextSummary="Nhập Ngày, Thời gian và Chỉ số đường huyết vào bảng này. Trung bình di chuyển được tính toán tự động"/>
    </ext>
  </extLst>
</table>
</file>

<file path=xl/theme/theme1.xml><?xml version="1.0" encoding="utf-8"?>
<a:theme xmlns:a="http://schemas.openxmlformats.org/drawingml/2006/main" name="Office Theme">
  <a:themeElements>
    <a:clrScheme name="Blood sugar tracking">
      <a:dk1>
        <a:srgbClr val="000000"/>
      </a:dk1>
      <a:lt1>
        <a:srgbClr val="FFFFFF"/>
      </a:lt1>
      <a:dk2>
        <a:srgbClr val="1E2E2F"/>
      </a:dk2>
      <a:lt2>
        <a:srgbClr val="DEDED4"/>
      </a:lt2>
      <a:accent1>
        <a:srgbClr val="E9755A"/>
      </a:accent1>
      <a:accent2>
        <a:srgbClr val="7AB6BA"/>
      </a:accent2>
      <a:accent3>
        <a:srgbClr val="7DB587"/>
      </a:accent3>
      <a:accent4>
        <a:srgbClr val="E6BF5E"/>
      </a:accent4>
      <a:accent5>
        <a:srgbClr val="E68F4D"/>
      </a:accent5>
      <a:accent6>
        <a:srgbClr val="C26B70"/>
      </a:accent6>
      <a:hlink>
        <a:srgbClr val="7AB6BA"/>
      </a:hlink>
      <a:folHlink>
        <a:srgbClr val="A68CB1"/>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fitToPage="1"/>
  </sheetPr>
  <dimension ref="B1:F29"/>
  <sheetViews>
    <sheetView showGridLines="0" tabSelected="1" workbookViewId="0"/>
  </sheetViews>
  <sheetFormatPr defaultRowHeight="30" customHeight="1" x14ac:dyDescent="0.25"/>
  <cols>
    <col min="1" max="1" width="2.625" style="4" customWidth="1"/>
    <col min="2" max="2" width="20.125" style="4" customWidth="1"/>
    <col min="3" max="3" width="20.25" style="4" customWidth="1"/>
    <col min="4" max="4" width="25.875" style="4" customWidth="1"/>
    <col min="5" max="5" width="24.125" style="4" bestFit="1" customWidth="1"/>
    <col min="6" max="6" width="20.25" style="4" customWidth="1"/>
    <col min="7" max="7" width="2.625" style="4" customWidth="1"/>
    <col min="8" max="16384" width="9" style="4"/>
  </cols>
  <sheetData>
    <row r="1" spans="2:6" ht="49.5" customHeight="1" thickBot="1" x14ac:dyDescent="0.55000000000000004">
      <c r="B1" s="1" t="s">
        <v>0</v>
      </c>
      <c r="C1" s="1"/>
      <c r="D1" s="1"/>
      <c r="E1" s="1"/>
    </row>
    <row r="2" spans="2:6" ht="35.25" customHeight="1" thickTop="1" thickBot="1" x14ac:dyDescent="0.35">
      <c r="B2" s="2" t="s">
        <v>1</v>
      </c>
      <c r="C2" s="2"/>
      <c r="D2" s="2"/>
      <c r="E2" s="2"/>
    </row>
    <row r="3" spans="2:6" ht="15" customHeight="1" thickTop="1" x14ac:dyDescent="0.25">
      <c r="B3" s="10" t="s">
        <v>2</v>
      </c>
      <c r="C3" s="10"/>
      <c r="D3" s="10"/>
      <c r="E3" s="10"/>
    </row>
    <row r="4" spans="2:6" ht="225.75" customHeight="1" x14ac:dyDescent="0.25">
      <c r="B4" s="10"/>
      <c r="C4" s="10"/>
      <c r="D4" s="10"/>
      <c r="E4" s="10"/>
      <c r="F4" s="5" t="s">
        <v>8</v>
      </c>
    </row>
    <row r="5" spans="2:6" ht="45" customHeight="1" thickBot="1" x14ac:dyDescent="0.35">
      <c r="B5" s="2" t="s">
        <v>3</v>
      </c>
      <c r="C5" s="2"/>
      <c r="D5" s="2"/>
      <c r="E5" s="2"/>
    </row>
    <row r="6" spans="2:6" ht="15" customHeight="1" thickTop="1" x14ac:dyDescent="0.25"/>
    <row r="7" spans="2:6" ht="30" customHeight="1" x14ac:dyDescent="0.25">
      <c r="B7" s="3" t="s">
        <v>4</v>
      </c>
      <c r="C7" s="3" t="s">
        <v>5</v>
      </c>
      <c r="D7" s="3" t="s">
        <v>6</v>
      </c>
      <c r="E7" s="3" t="s">
        <v>7</v>
      </c>
    </row>
    <row r="8" spans="2:6" ht="30" customHeight="1" x14ac:dyDescent="0.25">
      <c r="B8" s="6">
        <f t="shared" ref="B8:B9" ca="1" si="0">TODAY()-6</f>
        <v>43417</v>
      </c>
      <c r="C8" s="7">
        <v>0.36458333333333298</v>
      </c>
      <c r="D8" s="8">
        <v>126</v>
      </c>
      <c r="E8" s="9">
        <f>IFERROR(AVERAGE(INDEX(Đường_huyết[ĐƯỜNG HUYẾT (mg/dL)],1,1):Đường_huyết[[#This Row],[ĐƯỜNG HUYẾT (mg/dL)]]), "")</f>
        <v>126</v>
      </c>
    </row>
    <row r="9" spans="2:6" ht="30" customHeight="1" x14ac:dyDescent="0.25">
      <c r="B9" s="6">
        <f t="shared" ca="1" si="0"/>
        <v>43417</v>
      </c>
      <c r="C9" s="7">
        <v>0.52083333333333304</v>
      </c>
      <c r="D9" s="8">
        <v>115</v>
      </c>
      <c r="E9" s="9">
        <f>IFERROR(AVERAGE(INDEX(Đường_huyết[ĐƯỜNG HUYẾT (mg/dL)],1,1):Đường_huyết[[#This Row],[ĐƯỜNG HUYẾT (mg/dL)]]), "")</f>
        <v>120.5</v>
      </c>
    </row>
    <row r="10" spans="2:6" ht="30" customHeight="1" x14ac:dyDescent="0.25">
      <c r="B10" s="6">
        <f ca="1">TODAY()-6</f>
        <v>43417</v>
      </c>
      <c r="C10" s="7">
        <v>0.80208333333333304</v>
      </c>
      <c r="D10" s="8">
        <v>100</v>
      </c>
      <c r="E10" s="9">
        <f>IFERROR(AVERAGE(INDEX(Đường_huyết[ĐƯỜNG HUYẾT (mg/dL)],1,1):Đường_huyết[[#This Row],[ĐƯỜNG HUYẾT (mg/dL)]]), "")</f>
        <v>113.66666666666667</v>
      </c>
    </row>
    <row r="11" spans="2:6" ht="30" customHeight="1" x14ac:dyDescent="0.25">
      <c r="B11" s="6">
        <f t="shared" ref="B11:B12" ca="1" si="1">TODAY()-5</f>
        <v>43418</v>
      </c>
      <c r="C11" s="7">
        <v>0.33333333333333298</v>
      </c>
      <c r="D11" s="8">
        <v>132</v>
      </c>
      <c r="E11" s="9">
        <f>IFERROR(AVERAGE(INDEX(Đường_huyết[ĐƯỜNG HUYẾT (mg/dL)],1,1):Đường_huyết[[#This Row],[ĐƯỜNG HUYẾT (mg/dL)]]), "")</f>
        <v>118.25</v>
      </c>
    </row>
    <row r="12" spans="2:6" ht="30" customHeight="1" x14ac:dyDescent="0.25">
      <c r="B12" s="6">
        <f t="shared" ca="1" si="1"/>
        <v>43418</v>
      </c>
      <c r="C12" s="7">
        <v>0.51041666666666696</v>
      </c>
      <c r="D12" s="8">
        <v>100</v>
      </c>
      <c r="E12" s="9">
        <f>IFERROR(AVERAGE(INDEX(Đường_huyết[ĐƯỜNG HUYẾT (mg/dL)],1,1):Đường_huyết[[#This Row],[ĐƯỜNG HUYẾT (mg/dL)]]), "")</f>
        <v>114.6</v>
      </c>
    </row>
    <row r="13" spans="2:6" ht="30" customHeight="1" x14ac:dyDescent="0.25">
      <c r="B13" s="6">
        <f ca="1">TODAY()-5</f>
        <v>43418</v>
      </c>
      <c r="C13" s="7">
        <v>0.78125</v>
      </c>
      <c r="D13" s="8">
        <v>112</v>
      </c>
      <c r="E13" s="9">
        <f>IFERROR(AVERAGE(INDEX(Đường_huyết[ĐƯỜNG HUYẾT (mg/dL)],1,1):Đường_huyết[[#This Row],[ĐƯỜNG HUYẾT (mg/dL)]]), "")</f>
        <v>114.16666666666667</v>
      </c>
    </row>
    <row r="14" spans="2:6" ht="30" customHeight="1" x14ac:dyDescent="0.25">
      <c r="B14" s="6">
        <f ca="1">TODAY()-4</f>
        <v>43419</v>
      </c>
      <c r="C14" s="7">
        <v>0.3125</v>
      </c>
      <c r="D14" s="8">
        <v>117</v>
      </c>
      <c r="E14" s="9">
        <f>IFERROR(AVERAGE(INDEX(Đường_huyết[ĐƯỜNG HUYẾT (mg/dL)],1,1):Đường_huyết[[#This Row],[ĐƯỜNG HUYẾT (mg/dL)]]), "")</f>
        <v>114.57142857142857</v>
      </c>
    </row>
    <row r="15" spans="2:6" ht="30" customHeight="1" x14ac:dyDescent="0.25">
      <c r="B15" s="6">
        <f ca="1">TODAY()-4</f>
        <v>43419</v>
      </c>
      <c r="C15" s="7">
        <v>0.47916666666666702</v>
      </c>
      <c r="D15" s="8">
        <v>115</v>
      </c>
      <c r="E15" s="9">
        <f>IFERROR(AVERAGE(INDEX(Đường_huyết[ĐƯỜNG HUYẾT (mg/dL)],1,1):Đường_huyết[[#This Row],[ĐƯỜNG HUYẾT (mg/dL)]]), "")</f>
        <v>114.625</v>
      </c>
    </row>
    <row r="16" spans="2:6" ht="30" customHeight="1" x14ac:dyDescent="0.25">
      <c r="B16" s="6">
        <f ca="1">TODAY()-4</f>
        <v>43419</v>
      </c>
      <c r="C16" s="7">
        <v>0.70833333333333304</v>
      </c>
      <c r="D16" s="8">
        <v>112</v>
      </c>
      <c r="E16" s="9">
        <f>IFERROR(AVERAGE(INDEX(Đường_huyết[ĐƯỜNG HUYẾT (mg/dL)],1,1):Đường_huyết[[#This Row],[ĐƯỜNG HUYẾT (mg/dL)]]), "")</f>
        <v>114.33333333333333</v>
      </c>
    </row>
    <row r="17" spans="2:5" ht="30" customHeight="1" x14ac:dyDescent="0.25">
      <c r="B17" s="6">
        <f t="shared" ref="B17:B18" ca="1" si="2">TODAY()-3</f>
        <v>43420</v>
      </c>
      <c r="C17" s="7">
        <v>0.3125</v>
      </c>
      <c r="D17" s="8">
        <v>120</v>
      </c>
      <c r="E17" s="9">
        <f>IFERROR(AVERAGE(INDEX(Đường_huyết[ĐƯỜNG HUYẾT (mg/dL)],1,1):Đường_huyết[[#This Row],[ĐƯỜNG HUYẾT (mg/dL)]]), "")</f>
        <v>114.9</v>
      </c>
    </row>
    <row r="18" spans="2:5" ht="30" customHeight="1" x14ac:dyDescent="0.25">
      <c r="B18" s="6">
        <f t="shared" ca="1" si="2"/>
        <v>43420</v>
      </c>
      <c r="C18" s="7">
        <v>0.47916666666666702</v>
      </c>
      <c r="D18" s="8">
        <v>118</v>
      </c>
      <c r="E18" s="9">
        <f>IFERROR(AVERAGE(INDEX(Đường_huyết[ĐƯỜNG HUYẾT (mg/dL)],1,1):Đường_huyết[[#This Row],[ĐƯỜNG HUYẾT (mg/dL)]]), "")</f>
        <v>115.18181818181819</v>
      </c>
    </row>
    <row r="19" spans="2:5" ht="30" customHeight="1" x14ac:dyDescent="0.25">
      <c r="B19" s="6">
        <f ca="1">TODAY()-3</f>
        <v>43420</v>
      </c>
      <c r="C19" s="7">
        <v>0.70833333333333304</v>
      </c>
      <c r="D19" s="8">
        <v>102</v>
      </c>
      <c r="E19" s="9">
        <f>IFERROR(AVERAGE(INDEX(Đường_huyết[ĐƯỜNG HUYẾT (mg/dL)],1,1):Đường_huyết[[#This Row],[ĐƯỜNG HUYẾT (mg/dL)]]), "")</f>
        <v>114.08333333333333</v>
      </c>
    </row>
    <row r="20" spans="2:5" ht="30" customHeight="1" x14ac:dyDescent="0.25">
      <c r="B20" s="6">
        <f t="shared" ref="B20:B21" ca="1" si="3">TODAY()-2</f>
        <v>43421</v>
      </c>
      <c r="C20" s="7">
        <v>0.3125</v>
      </c>
      <c r="D20" s="8">
        <v>124</v>
      </c>
      <c r="E20" s="9">
        <f>IFERROR(AVERAGE(INDEX(Đường_huyết[ĐƯỜNG HUYẾT (mg/dL)],1,1):Đường_huyết[[#This Row],[ĐƯỜNG HUYẾT (mg/dL)]]), "")</f>
        <v>114.84615384615384</v>
      </c>
    </row>
    <row r="21" spans="2:5" ht="30" customHeight="1" x14ac:dyDescent="0.25">
      <c r="B21" s="6">
        <f t="shared" ca="1" si="3"/>
        <v>43421</v>
      </c>
      <c r="C21" s="7">
        <v>0.47916666666666702</v>
      </c>
      <c r="D21" s="8">
        <v>100</v>
      </c>
      <c r="E21" s="9">
        <f>IFERROR(AVERAGE(INDEX(Đường_huyết[ĐƯỜNG HUYẾT (mg/dL)],1,1):Đường_huyết[[#This Row],[ĐƯỜNG HUYẾT (mg/dL)]]), "")</f>
        <v>113.78571428571429</v>
      </c>
    </row>
    <row r="22" spans="2:5" ht="30" customHeight="1" x14ac:dyDescent="0.25">
      <c r="B22" s="6">
        <f ca="1">TODAY()-2</f>
        <v>43421</v>
      </c>
      <c r="C22" s="7">
        <v>0.70833333333333304</v>
      </c>
      <c r="D22" s="8">
        <v>99</v>
      </c>
      <c r="E22" s="9">
        <f>IFERROR(AVERAGE(INDEX(Đường_huyết[ĐƯỜNG HUYẾT (mg/dL)],1,1):Đường_huyết[[#This Row],[ĐƯỜNG HUYẾT (mg/dL)]]), "")</f>
        <v>112.8</v>
      </c>
    </row>
    <row r="23" spans="2:5" ht="30" customHeight="1" x14ac:dyDescent="0.25">
      <c r="B23" s="6">
        <f t="shared" ref="B23:B24" ca="1" si="4">TODAY()-1</f>
        <v>43422</v>
      </c>
      <c r="C23" s="7">
        <v>0.3125</v>
      </c>
      <c r="D23" s="8">
        <v>132</v>
      </c>
      <c r="E23" s="9">
        <f>IFERROR(AVERAGE(INDEX(Đường_huyết[ĐƯỜNG HUYẾT (mg/dL)],1,1):Đường_huyết[[#This Row],[ĐƯỜNG HUYẾT (mg/dL)]]), "")</f>
        <v>114</v>
      </c>
    </row>
    <row r="24" spans="2:5" ht="30" customHeight="1" x14ac:dyDescent="0.25">
      <c r="B24" s="6">
        <f t="shared" ca="1" si="4"/>
        <v>43422</v>
      </c>
      <c r="C24" s="7">
        <v>0.47916666666666702</v>
      </c>
      <c r="D24" s="8">
        <v>120</v>
      </c>
      <c r="E24" s="9">
        <f>IFERROR(AVERAGE(INDEX(Đường_huyết[ĐƯỜNG HUYẾT (mg/dL)],1,1):Đường_huyết[[#This Row],[ĐƯỜNG HUYẾT (mg/dL)]]), "")</f>
        <v>114.35294117647059</v>
      </c>
    </row>
    <row r="25" spans="2:5" ht="30" customHeight="1" x14ac:dyDescent="0.25">
      <c r="B25" s="6">
        <f ca="1">TODAY()-1</f>
        <v>43422</v>
      </c>
      <c r="C25" s="7">
        <v>0.70833333333333304</v>
      </c>
      <c r="D25" s="8">
        <v>100</v>
      </c>
      <c r="E25" s="9">
        <f>IFERROR(AVERAGE(INDEX(Đường_huyết[ĐƯỜNG HUYẾT (mg/dL)],1,1):Đường_huyết[[#This Row],[ĐƯỜNG HUYẾT (mg/dL)]]), "")</f>
        <v>113.55555555555556</v>
      </c>
    </row>
    <row r="26" spans="2:5" ht="30" customHeight="1" x14ac:dyDescent="0.25">
      <c r="B26" s="6">
        <f ca="1">TODAY()</f>
        <v>43423</v>
      </c>
      <c r="C26" s="7">
        <v>0.3125</v>
      </c>
      <c r="D26" s="8">
        <v>113</v>
      </c>
      <c r="E26" s="9">
        <f>IFERROR(AVERAGE(INDEX(Đường_huyết[ĐƯỜNG HUYẾT (mg/dL)],1,1):Đường_huyết[[#This Row],[ĐƯỜNG HUYẾT (mg/dL)]]), "")</f>
        <v>113.52631578947368</v>
      </c>
    </row>
    <row r="27" spans="2:5" ht="30" customHeight="1" x14ac:dyDescent="0.25">
      <c r="B27" s="6">
        <f ca="1">TODAY()</f>
        <v>43423</v>
      </c>
      <c r="C27" s="7">
        <v>0.52083333333333304</v>
      </c>
      <c r="D27" s="8">
        <v>111</v>
      </c>
      <c r="E27" s="9">
        <f>IFERROR(AVERAGE(INDEX(Đường_huyết[ĐƯỜNG HUYẾT (mg/dL)],1,1):Đường_huyết[[#This Row],[ĐƯỜNG HUYẾT (mg/dL)]]), "")</f>
        <v>113.4</v>
      </c>
    </row>
    <row r="28" spans="2:5" ht="30" customHeight="1" x14ac:dyDescent="0.25">
      <c r="B28" s="6">
        <f ca="1">TODAY()</f>
        <v>43423</v>
      </c>
      <c r="C28" s="7">
        <v>0.77083333333333304</v>
      </c>
      <c r="D28" s="8">
        <v>115</v>
      </c>
      <c r="E28" s="9">
        <f>IFERROR(AVERAGE(INDEX(Đường_huyết[ĐƯỜNG HUYẾT (mg/dL)],1,1):Đường_huyết[[#This Row],[ĐƯỜNG HUYẾT (mg/dL)]]), "")</f>
        <v>113.47619047619048</v>
      </c>
    </row>
    <row r="29" spans="2:5" ht="30" customHeight="1" x14ac:dyDescent="0.25">
      <c r="B29" s="6">
        <f ca="1">TODAY()</f>
        <v>43423</v>
      </c>
      <c r="C29" s="7">
        <v>0.77083333333333304</v>
      </c>
      <c r="D29" s="8">
        <v>115</v>
      </c>
      <c r="E29" s="9">
        <f>IFERROR(AVERAGE(INDEX(Đường_huyết[ĐƯỜNG HUYẾT (mg/dL)],1,1):Đường_huyết[[#This Row],[ĐƯỜNG HUYẾT (mg/dL)]]), "")</f>
        <v>113.54545454545455</v>
      </c>
    </row>
  </sheetData>
  <mergeCells count="1">
    <mergeCell ref="B3:E4"/>
  </mergeCells>
  <dataValidations count="8">
    <dataValidation allowBlank="1" showInputMessage="1" showErrorMessage="1" prompt="Tạo Công cụ theo dõi đường huyết trong trang tính này. Nhập các chi tiết về đường huyết vào bảng Đường huyết bắt đầu từ ô B7. Biểu đồ tiến trình nằm trong ô B3. Thông tin nằm trong ô F4" sqref="A1" xr:uid="{00000000-0002-0000-0000-000000000000}"/>
    <dataValidation allowBlank="1" showInputMessage="1" showErrorMessage="1" prompt="Tiêu đề của trang tính này nằm trong ô này" sqref="B1" xr:uid="{00000000-0002-0000-0000-000001000000}"/>
    <dataValidation allowBlank="1" showInputMessage="1" showErrorMessage="1" prompt="Biểu đồ Đường huyết và trung bình di chuyển nằm trong ô bên dưới" sqref="B2" xr:uid="{00000000-0002-0000-0000-000002000000}"/>
    <dataValidation allowBlank="1" showInputMessage="1" showErrorMessage="1" prompt="Nhập dữ liệu Đường huyết vào bảng dưới đây" sqref="B5" xr:uid="{00000000-0002-0000-0000-000003000000}"/>
    <dataValidation allowBlank="1" showInputMessage="1" showErrorMessage="1" prompt="Nhập Ngày vào cột này, bên dưới đầu đề này. Sử dụng bộ lọc đầu đề để tìm các mục nhập cụ thể" sqref="B7" xr:uid="{00000000-0002-0000-0000-000004000000}"/>
    <dataValidation allowBlank="1" showInputMessage="1" showErrorMessage="1" prompt="Nhập Thời gian vào cột này, bên dưới đầu đề này" sqref="C7" xr:uid="{00000000-0002-0000-0000-000005000000}"/>
    <dataValidation allowBlank="1" showInputMessage="1" showErrorMessage="1" prompt="Nhập Đường huyết theo miligam trên đềxilít vào cột này, bên dưới đầu đề này" sqref="D7" xr:uid="{00000000-0002-0000-0000-000006000000}"/>
    <dataValidation allowBlank="1" showInputMessage="1" showErrorMessage="1" prompt="Trung bình di chuyển được tính toán tự động trong cột này, bên dưới đầu đề này" sqref="E7" xr:uid="{00000000-0002-0000-0000-000007000000}"/>
  </dataValidations>
  <printOptions horizontalCentered="1"/>
  <pageMargins left="0.4" right="0.4" top="0.4" bottom="0.4" header="0.3" footer="0.3"/>
  <pageSetup paperSize="9" scale="85" fitToHeight="0" orientation="portrait" r:id="rId1"/>
  <headerFooter differentFirst="1">
    <oddFooter>Page &amp;P of &amp;N</oddFooter>
  </headerFooter>
  <ignoredErrors>
    <ignoredError sqref="E8"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1</vt:i4>
      </vt:variant>
      <vt:variant>
        <vt:lpstr>Phạm vi Có tên</vt:lpstr>
      </vt:variant>
      <vt:variant>
        <vt:i4>2</vt:i4>
      </vt:variant>
    </vt:vector>
  </HeadingPairs>
  <TitlesOfParts>
    <vt:vector size="3" baseType="lpstr">
      <vt:lpstr>DỮ LIỆU ĐƯỜNG HUYẾT</vt:lpstr>
      <vt:lpstr>'DỮ LIỆU ĐƯỜNG HUYẾT'!Print_Titles</vt:lpstr>
      <vt:lpstr>Tiêu_đề_1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2017-10-17T02:13:26Z</dcterms:created>
  <dcterms:modified xsi:type="dcterms:W3CDTF">2018-11-19T02:45:00Z</dcterms:modified>
</cp:coreProperties>
</file>