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xr:revisionPtr revIDLastSave="0" documentId="13_ncr:1_{37DB003A-3FD3-4EF8-9C83-0638C6C602B3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DATA OM BLODSUKKER" sheetId="2" r:id="rId1"/>
  </sheets>
  <definedNames>
    <definedName name="Tittel1">Blodsukker[[#Headers],[DATO]]</definedName>
    <definedName name="_xlnm.Print_Titles" localSheetId="0">'DATA OM BLODSUKKER'!$7:$7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<sst xmlns="http://schemas.openxmlformats.org/spreadsheetml/2006/main" count="9" uniqueCount="9">
  <si>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SPORING AV BLODSUKKER</t>
  </si>
  <si>
    <t>FREMDRIFTSDIAGRAM</t>
  </si>
  <si>
    <t>DATAREGISTRERING</t>
  </si>
  <si>
    <t>DATO</t>
  </si>
  <si>
    <t>KLOKKESLETT</t>
  </si>
  <si>
    <t>BLODSUKKER (mmol/L)</t>
  </si>
  <si>
    <t>LØPENDE GJENNOMSNITT</t>
  </si>
  <si>
    <r>
      <rPr>
        <b/>
        <sz val="11"/>
        <color theme="1" tint="0.24994659260841701"/>
        <rFont val="Corbel"/>
        <family val="2"/>
        <scheme val="minor"/>
      </rPr>
      <t>INFO:</t>
    </r>
    <r>
      <rPr>
        <sz val="11"/>
        <color theme="1" tint="0.24994659260841701"/>
        <rFont val="Corbel"/>
        <family val="2"/>
        <scheme val="minor"/>
      </rPr>
      <t xml:space="preserve"> Blodsukkernivåene varierer fra person til person.  Det er mange faktorer som spiller inn når det gjelder å holde det innenfor dine normale målinger, og det er ikke basert bare på sukker.  Oppsøk en lege for mer informasjon eller oppfølging.</t>
    </r>
  </si>
  <si>
    <t>Linjediagram med oversikt over målinger av blodsukker og det løpende gjennomsnitt er i denne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</si>
</sst>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[$-F400]h:mm:ss\ AM/PM"/>
    <numFmt numFmtId="165" formatCode="0.0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0" fontId="5" fillId="0" borderId="0" xfId="8">
      <alignment wrapText="1"/>
    </xf>
    <xf numFmtId="164" fontId="0" fillId="0" borderId="0" xfId="11" applyFont="1">
      <alignment horizontal="left" vertical="center" wrapText="1" indent="2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regning" xfId="20" builtinId="22" customBuiltin="1"/>
    <cellStyle name="Dato" xfId="10" xr:uid="{00000000-0005-0000-0000-000002000000}"/>
    <cellStyle name="Dårlig" xfId="16" builtinId="27" customBuiltin="1"/>
    <cellStyle name="Forklarende tekst" xfId="9" builtinId="53" customBuiltin="1"/>
    <cellStyle name="God" xfId="15" builtinId="26" customBuiltin="1"/>
    <cellStyle name="Inndata" xfId="18" builtinId="20" customBuiltin="1"/>
    <cellStyle name="Klokkeslett" xfId="11" xr:uid="{00000000-0005-0000-0000-00000A000000}"/>
    <cellStyle name="Koblet celle" xfId="21" builtinId="24" customBuiltin="1"/>
    <cellStyle name="Komma" xfId="5" builtinId="3" customBuiltin="1"/>
    <cellStyle name="Kontrollcelle" xfId="22" builtinId="23" customBuiltin="1"/>
    <cellStyle name="Merknad" xfId="8" builtinId="10" customBuiltin="1"/>
    <cellStyle name="Normal" xfId="0" builtinId="0" customBuiltin="1"/>
    <cellStyle name="Nøytral" xfId="17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" xfId="14" builtinId="5" customBuiltin="1"/>
    <cellStyle name="Tittel" xfId="7" builtinId="15" customBuiltin="1"/>
    <cellStyle name="Totalt" xfId="24" builtinId="25" customBuiltin="1"/>
    <cellStyle name="Tusenskille [0]" xfId="6" builtinId="6" customBuiltin="1"/>
    <cellStyle name="Utdata" xfId="19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12" builtinId="4" customBuiltin="1"/>
    <cellStyle name="Valuta [0]" xfId="13" builtinId="7" customBuiltin="1"/>
    <cellStyle name="Varseltekst" xfId="23" builtinId="11" customBuiltin="1"/>
  </cellStyles>
  <dxfs count="11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</dxf>
    <dxf>
      <numFmt numFmtId="165" formatCode="0.0"/>
    </dxf>
  </dxfs>
  <tableStyles count="1" defaultTableStyle="Sporing av blodsukker" defaultPivotStyle="PivotStyleLight16">
    <tableStyle name="Sporing av blodsukk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'DATA OM BLODSUKKER'!$D$7</c:f>
              <c:strCache>
                <c:ptCount val="1"/>
                <c:pt idx="0">
                  <c:v>BLODSUKKER (mmol/L)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'DATA OM BLODSUKKER'!$B$8:$C$29</c:f>
              <c:multiLvlStrCache>
                <c:ptCount val="22"/>
                <c:lvl>
                  <c:pt idx="0">
                    <c:v>08.45.00</c:v>
                  </c:pt>
                  <c:pt idx="1">
                    <c:v>12.30.00</c:v>
                  </c:pt>
                  <c:pt idx="2">
                    <c:v>19.15.00</c:v>
                  </c:pt>
                  <c:pt idx="3">
                    <c:v>08.00.00</c:v>
                  </c:pt>
                  <c:pt idx="4">
                    <c:v>12.15.00</c:v>
                  </c:pt>
                  <c:pt idx="5">
                    <c:v>18.45.00</c:v>
                  </c:pt>
                  <c:pt idx="6">
                    <c:v>07.30.00</c:v>
                  </c:pt>
                  <c:pt idx="7">
                    <c:v>11.30.00</c:v>
                  </c:pt>
                  <c:pt idx="8">
                    <c:v>17.00.00</c:v>
                  </c:pt>
                  <c:pt idx="9">
                    <c:v>07.30.00</c:v>
                  </c:pt>
                  <c:pt idx="10">
                    <c:v>11.30.00</c:v>
                  </c:pt>
                  <c:pt idx="11">
                    <c:v>17.00.00</c:v>
                  </c:pt>
                  <c:pt idx="12">
                    <c:v>07.30.00</c:v>
                  </c:pt>
                  <c:pt idx="13">
                    <c:v>11.30.00</c:v>
                  </c:pt>
                  <c:pt idx="14">
                    <c:v>17.00.00</c:v>
                  </c:pt>
                  <c:pt idx="15">
                    <c:v>07.30.00</c:v>
                  </c:pt>
                  <c:pt idx="16">
                    <c:v>11.30.00</c:v>
                  </c:pt>
                  <c:pt idx="17">
                    <c:v>17.00.00</c:v>
                  </c:pt>
                  <c:pt idx="18">
                    <c:v>07.30.00</c:v>
                  </c:pt>
                  <c:pt idx="19">
                    <c:v>12.30.00</c:v>
                  </c:pt>
                  <c:pt idx="20">
                    <c:v>18.30.00</c:v>
                  </c:pt>
                  <c:pt idx="21">
                    <c:v>18.30.00</c:v>
                  </c:pt>
                </c:lvl>
                <c:lvl>
                  <c:pt idx="0">
                    <c:v>10.11.2018</c:v>
                  </c:pt>
                  <c:pt idx="1">
                    <c:v>10.11.2018</c:v>
                  </c:pt>
                  <c:pt idx="2">
                    <c:v>10.11.2018</c:v>
                  </c:pt>
                  <c:pt idx="3">
                    <c:v>11.11.2018</c:v>
                  </c:pt>
                  <c:pt idx="4">
                    <c:v>11.11.2018</c:v>
                  </c:pt>
                  <c:pt idx="5">
                    <c:v>11.11.2018</c:v>
                  </c:pt>
                  <c:pt idx="6">
                    <c:v>12.11.2018</c:v>
                  </c:pt>
                  <c:pt idx="7">
                    <c:v>12.11.2018</c:v>
                  </c:pt>
                  <c:pt idx="8">
                    <c:v>12.11.2018</c:v>
                  </c:pt>
                  <c:pt idx="9">
                    <c:v>13.11.2018</c:v>
                  </c:pt>
                  <c:pt idx="10">
                    <c:v>13.11.2018</c:v>
                  </c:pt>
                  <c:pt idx="11">
                    <c:v>13.11.2018</c:v>
                  </c:pt>
                  <c:pt idx="12">
                    <c:v>14.11.2018</c:v>
                  </c:pt>
                  <c:pt idx="13">
                    <c:v>14.11.2018</c:v>
                  </c:pt>
                  <c:pt idx="14">
                    <c:v>14.11.2018</c:v>
                  </c:pt>
                  <c:pt idx="15">
                    <c:v>15.11.2018</c:v>
                  </c:pt>
                  <c:pt idx="16">
                    <c:v>15.11.2018</c:v>
                  </c:pt>
                  <c:pt idx="17">
                    <c:v>15.11.2018</c:v>
                  </c:pt>
                  <c:pt idx="18">
                    <c:v>16.11.2018</c:v>
                  </c:pt>
                  <c:pt idx="19">
                    <c:v>16.11.2018</c:v>
                  </c:pt>
                  <c:pt idx="20">
                    <c:v>16.11.2018</c:v>
                  </c:pt>
                  <c:pt idx="21">
                    <c:v>16.11.2018</c:v>
                  </c:pt>
                </c:lvl>
              </c:multiLvlStrCache>
            </c:multiLvlStrRef>
          </c:cat>
          <c:val>
            <c:numRef>
              <c:f>'DATA OM BLODSUKKER'!$D$8:$D$29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'DATA OM BLODSUKKER'!$E$7</c:f>
              <c:strCache>
                <c:ptCount val="1"/>
                <c:pt idx="0">
                  <c:v>LØPENDE GJENNOMSNITT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'DATA OM BLODSUKKER'!$B$8:$C$29</c:f>
              <c:multiLvlStrCache>
                <c:ptCount val="22"/>
                <c:lvl>
                  <c:pt idx="0">
                    <c:v>08.45.00</c:v>
                  </c:pt>
                  <c:pt idx="1">
                    <c:v>12.30.00</c:v>
                  </c:pt>
                  <c:pt idx="2">
                    <c:v>19.15.00</c:v>
                  </c:pt>
                  <c:pt idx="3">
                    <c:v>08.00.00</c:v>
                  </c:pt>
                  <c:pt idx="4">
                    <c:v>12.15.00</c:v>
                  </c:pt>
                  <c:pt idx="5">
                    <c:v>18.45.00</c:v>
                  </c:pt>
                  <c:pt idx="6">
                    <c:v>07.30.00</c:v>
                  </c:pt>
                  <c:pt idx="7">
                    <c:v>11.30.00</c:v>
                  </c:pt>
                  <c:pt idx="8">
                    <c:v>17.00.00</c:v>
                  </c:pt>
                  <c:pt idx="9">
                    <c:v>07.30.00</c:v>
                  </c:pt>
                  <c:pt idx="10">
                    <c:v>11.30.00</c:v>
                  </c:pt>
                  <c:pt idx="11">
                    <c:v>17.00.00</c:v>
                  </c:pt>
                  <c:pt idx="12">
                    <c:v>07.30.00</c:v>
                  </c:pt>
                  <c:pt idx="13">
                    <c:v>11.30.00</c:v>
                  </c:pt>
                  <c:pt idx="14">
                    <c:v>17.00.00</c:v>
                  </c:pt>
                  <c:pt idx="15">
                    <c:v>07.30.00</c:v>
                  </c:pt>
                  <c:pt idx="16">
                    <c:v>11.30.00</c:v>
                  </c:pt>
                  <c:pt idx="17">
                    <c:v>17.00.00</c:v>
                  </c:pt>
                  <c:pt idx="18">
                    <c:v>07.30.00</c:v>
                  </c:pt>
                  <c:pt idx="19">
                    <c:v>12.30.00</c:v>
                  </c:pt>
                  <c:pt idx="20">
                    <c:v>18.30.00</c:v>
                  </c:pt>
                  <c:pt idx="21">
                    <c:v>18.30.00</c:v>
                  </c:pt>
                </c:lvl>
                <c:lvl>
                  <c:pt idx="0">
                    <c:v>10.11.2018</c:v>
                  </c:pt>
                  <c:pt idx="1">
                    <c:v>10.11.2018</c:v>
                  </c:pt>
                  <c:pt idx="2">
                    <c:v>10.11.2018</c:v>
                  </c:pt>
                  <c:pt idx="3">
                    <c:v>11.11.2018</c:v>
                  </c:pt>
                  <c:pt idx="4">
                    <c:v>11.11.2018</c:v>
                  </c:pt>
                  <c:pt idx="5">
                    <c:v>11.11.2018</c:v>
                  </c:pt>
                  <c:pt idx="6">
                    <c:v>12.11.2018</c:v>
                  </c:pt>
                  <c:pt idx="7">
                    <c:v>12.11.2018</c:v>
                  </c:pt>
                  <c:pt idx="8">
                    <c:v>12.11.2018</c:v>
                  </c:pt>
                  <c:pt idx="9">
                    <c:v>13.11.2018</c:v>
                  </c:pt>
                  <c:pt idx="10">
                    <c:v>13.11.2018</c:v>
                  </c:pt>
                  <c:pt idx="11">
                    <c:v>13.11.2018</c:v>
                  </c:pt>
                  <c:pt idx="12">
                    <c:v>14.11.2018</c:v>
                  </c:pt>
                  <c:pt idx="13">
                    <c:v>14.11.2018</c:v>
                  </c:pt>
                  <c:pt idx="14">
                    <c:v>14.11.2018</c:v>
                  </c:pt>
                  <c:pt idx="15">
                    <c:v>15.11.2018</c:v>
                  </c:pt>
                  <c:pt idx="16">
                    <c:v>15.11.2018</c:v>
                  </c:pt>
                  <c:pt idx="17">
                    <c:v>15.11.2018</c:v>
                  </c:pt>
                  <c:pt idx="18">
                    <c:v>16.11.2018</c:v>
                  </c:pt>
                  <c:pt idx="19">
                    <c:v>16.11.2018</c:v>
                  </c:pt>
                  <c:pt idx="20">
                    <c:v>16.11.2018</c:v>
                  </c:pt>
                  <c:pt idx="21">
                    <c:v>16.11.2018</c:v>
                  </c:pt>
                </c:lvl>
              </c:multiLvlStrCache>
            </c:multiLvlStrRef>
          </c:cat>
          <c:val>
            <c:numRef>
              <c:f>'DATA OM BLODSUKKER'!$E$8:$E$29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1885950</xdr:colOff>
      <xdr:row>3</xdr:row>
      <xdr:rowOff>2857500</xdr:rowOff>
    </xdr:to>
    <xdr:graphicFrame macro="">
      <xdr:nvGraphicFramePr>
        <xdr:cNvPr id="3" name="Fremdrift_for_blodsukker" descr="Linjediagram som sporer blodsukker med gjennomsnitt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dsukker" displayName="Blodsukker" ref="B7:E29" dataCellStyle="Normal">
  <autoFilter ref="B7:E29" xr:uid="{00000000-0009-0000-0100-000001000000}"/>
  <tableColumns count="4">
    <tableColumn id="1" xr3:uid="{00000000-0010-0000-0000-000001000000}" name="DATO" totalsRowLabel="Totalt" totalsRowDxfId="7" dataCellStyle="Dato"/>
    <tableColumn id="2" xr3:uid="{00000000-0010-0000-0000-000002000000}" name="KLOKKESLETT" totalsRowDxfId="8" dataCellStyle="Klokkeslett"/>
    <tableColumn id="3" xr3:uid="{00000000-0010-0000-0000-000003000000}" name="BLODSUKKER (mmol/L)" totalsRowDxfId="9" dataCellStyle="Komma"/>
    <tableColumn id="4" xr3:uid="{00000000-0010-0000-0000-000004000000}" name="LØPENDE GJENNOMSNITT" totalsRowFunction="sum" totalsRowDxfId="10" dataCellStyle="Tusenskille [0]">
      <calculatedColumnFormula>IFERROR(AVERAGE(INDEX(Blodsukker[BLODSUKKER (mmol/L)],1,1):Blodsukker[[#This Row],[BLODSUKKER (mmol/L)]]), "")</calculatedColumnFormula>
    </tableColumn>
  </tableColumns>
  <tableStyleInfo name="Sporing av blodsukker" showFirstColumn="0" showLastColumn="1" showRowStripes="1" showColumnStripes="0"/>
  <extLst>
    <ext xmlns:x14="http://schemas.microsoft.com/office/spreadsheetml/2009/9/main" uri="{504A1905-F514-4f6f-8877-14C23A59335A}">
      <x14:table altTextSummary="Angi dato, klokkeslett og blodsukkernivå i denne tabellen. Gjennomsnittet beregnes automatisk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20.125" customWidth="1"/>
    <col min="3" max="3" width="16.25" customWidth="1"/>
    <col min="4" max="4" width="22.625" customWidth="1"/>
    <col min="5" max="5" width="27.75" customWidth="1"/>
    <col min="6" max="6" width="22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8" t="s">
        <v>8</v>
      </c>
      <c r="C3" s="8"/>
      <c r="D3" s="8"/>
      <c r="E3" s="8"/>
    </row>
    <row r="4" spans="2:6" ht="225.75" customHeight="1" x14ac:dyDescent="0.25">
      <c r="B4" s="8"/>
      <c r="C4" s="8"/>
      <c r="D4" s="8"/>
      <c r="E4" s="8"/>
      <c r="F4" s="7" t="s">
        <v>7</v>
      </c>
    </row>
    <row r="5" spans="2:6" ht="45" customHeight="1" thickBot="1" x14ac:dyDescent="0.35">
      <c r="B5" s="1" t="s">
        <v>2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3</v>
      </c>
      <c r="C7" s="2" t="s">
        <v>4</v>
      </c>
      <c r="D7" s="2" t="s">
        <v>5</v>
      </c>
      <c r="E7" s="2" t="s">
        <v>6</v>
      </c>
    </row>
    <row r="8" spans="2:6" ht="30" customHeight="1" x14ac:dyDescent="0.25">
      <c r="B8" s="4">
        <f t="shared" ref="B8:B9" ca="1" si="0">TODAY()-6</f>
        <v>43414</v>
      </c>
      <c r="C8" s="9">
        <v>0.36458333333333298</v>
      </c>
      <c r="D8" s="5">
        <v>126</v>
      </c>
      <c r="E8" s="6">
        <f>IFERROR(AVERAGE(INDEX(Blodsukker[BLODSUKKER (mmol/L)],1,1):Blodsukker[[#This Row],[BLODSUKKER (mmol/L)]]), "")</f>
        <v>126</v>
      </c>
    </row>
    <row r="9" spans="2:6" ht="30" customHeight="1" x14ac:dyDescent="0.25">
      <c r="B9" s="4">
        <f t="shared" ca="1" si="0"/>
        <v>43414</v>
      </c>
      <c r="C9" s="9">
        <v>0.52083333333333304</v>
      </c>
      <c r="D9" s="5">
        <v>115</v>
      </c>
      <c r="E9" s="6">
        <f>IFERROR(AVERAGE(INDEX(Blodsukker[BLODSUKKER (mmol/L)],1,1):Blodsukker[[#This Row],[BLODSUKKER (mmol/L)]]), "")</f>
        <v>120.5</v>
      </c>
    </row>
    <row r="10" spans="2:6" ht="30" customHeight="1" x14ac:dyDescent="0.25">
      <c r="B10" s="4">
        <f ca="1">TODAY()-6</f>
        <v>43414</v>
      </c>
      <c r="C10" s="9">
        <v>0.80208333333333304</v>
      </c>
      <c r="D10" s="5">
        <v>100</v>
      </c>
      <c r="E10" s="6">
        <f>IFERROR(AVERAGE(INDEX(Blodsukker[BLODSUKKER (mmol/L)],1,1):Blodsukker[[#This Row],[BLODSUKKER (mmol/L)]]), "")</f>
        <v>113.66666666666667</v>
      </c>
    </row>
    <row r="11" spans="2:6" ht="30" customHeight="1" x14ac:dyDescent="0.25">
      <c r="B11" s="4">
        <f t="shared" ref="B11:B12" ca="1" si="1">TODAY()-5</f>
        <v>43415</v>
      </c>
      <c r="C11" s="9">
        <v>0.33333333333333298</v>
      </c>
      <c r="D11" s="5">
        <v>132</v>
      </c>
      <c r="E11" s="6">
        <f>IFERROR(AVERAGE(INDEX(Blodsukker[BLODSUKKER (mmol/L)],1,1):Blodsukker[[#This Row],[BLODSUKKER (mmol/L)]]), "")</f>
        <v>118.25</v>
      </c>
    </row>
    <row r="12" spans="2:6" ht="30" customHeight="1" x14ac:dyDescent="0.25">
      <c r="B12" s="4">
        <f t="shared" ca="1" si="1"/>
        <v>43415</v>
      </c>
      <c r="C12" s="9">
        <v>0.51041666666666696</v>
      </c>
      <c r="D12" s="5">
        <v>100</v>
      </c>
      <c r="E12" s="6">
        <f>IFERROR(AVERAGE(INDEX(Blodsukker[BLODSUKKER (mmol/L)],1,1):Blodsukker[[#This Row],[BLODSUKKER (mmol/L)]]), "")</f>
        <v>114.6</v>
      </c>
    </row>
    <row r="13" spans="2:6" ht="30" customHeight="1" x14ac:dyDescent="0.25">
      <c r="B13" s="4">
        <f ca="1">TODAY()-5</f>
        <v>43415</v>
      </c>
      <c r="C13" s="9">
        <v>0.78125</v>
      </c>
      <c r="D13" s="5">
        <v>112</v>
      </c>
      <c r="E13" s="6">
        <f>IFERROR(AVERAGE(INDEX(Blodsukker[BLODSUKKER (mmol/L)],1,1):Blodsukker[[#This Row],[BLODSUKKER (mmol/L)]]), "")</f>
        <v>114.16666666666667</v>
      </c>
    </row>
    <row r="14" spans="2:6" ht="30" customHeight="1" x14ac:dyDescent="0.25">
      <c r="B14" s="4">
        <f ca="1">TODAY()-4</f>
        <v>43416</v>
      </c>
      <c r="C14" s="9">
        <v>0.3125</v>
      </c>
      <c r="D14" s="5">
        <v>117</v>
      </c>
      <c r="E14" s="6">
        <f>IFERROR(AVERAGE(INDEX(Blodsukker[BLODSUKKER (mmol/L)],1,1):Blodsukker[[#This Row],[BLODSUKKER (mmol/L)]]), "")</f>
        <v>114.57142857142857</v>
      </c>
    </row>
    <row r="15" spans="2:6" ht="30" customHeight="1" x14ac:dyDescent="0.25">
      <c r="B15" s="4">
        <f ca="1">TODAY()-4</f>
        <v>43416</v>
      </c>
      <c r="C15" s="9">
        <v>0.47916666666666702</v>
      </c>
      <c r="D15" s="5">
        <v>115</v>
      </c>
      <c r="E15" s="6">
        <f>IFERROR(AVERAGE(INDEX(Blodsukker[BLODSUKKER (mmol/L)],1,1):Blodsukker[[#This Row],[BLODSUKKER (mmol/L)]]), "")</f>
        <v>114.625</v>
      </c>
    </row>
    <row r="16" spans="2:6" ht="30" customHeight="1" x14ac:dyDescent="0.25">
      <c r="B16" s="4">
        <f ca="1">TODAY()-4</f>
        <v>43416</v>
      </c>
      <c r="C16" s="9">
        <v>0.70833333333333304</v>
      </c>
      <c r="D16" s="5">
        <v>112</v>
      </c>
      <c r="E16" s="6">
        <f>IFERROR(AVERAGE(INDEX(Blodsukker[BLODSUKKER (mmol/L)],1,1):Blodsukker[[#This Row],[BLODSUKKER (mmol/L)]]), "")</f>
        <v>114.33333333333333</v>
      </c>
    </row>
    <row r="17" spans="2:5" ht="30" customHeight="1" x14ac:dyDescent="0.25">
      <c r="B17" s="4">
        <f t="shared" ref="B17:B18" ca="1" si="2">TODAY()-3</f>
        <v>43417</v>
      </c>
      <c r="C17" s="9">
        <v>0.3125</v>
      </c>
      <c r="D17" s="5">
        <v>120</v>
      </c>
      <c r="E17" s="6">
        <f>IFERROR(AVERAGE(INDEX(Blodsukker[BLODSUKKER (mmol/L)],1,1):Blodsukker[[#This Row],[BLODSUKKER (mmol/L)]]), "")</f>
        <v>114.9</v>
      </c>
    </row>
    <row r="18" spans="2:5" ht="30" customHeight="1" x14ac:dyDescent="0.25">
      <c r="B18" s="4">
        <f t="shared" ca="1" si="2"/>
        <v>43417</v>
      </c>
      <c r="C18" s="9">
        <v>0.47916666666666702</v>
      </c>
      <c r="D18" s="5">
        <v>118</v>
      </c>
      <c r="E18" s="6">
        <f>IFERROR(AVERAGE(INDEX(Blodsukker[BLODSUKKER (mmol/L)],1,1):Blodsukker[[#This Row],[BLODSUKKER (mmol/L)]]), "")</f>
        <v>115.18181818181819</v>
      </c>
    </row>
    <row r="19" spans="2:5" ht="30" customHeight="1" x14ac:dyDescent="0.25">
      <c r="B19" s="4">
        <f ca="1">TODAY()-3</f>
        <v>43417</v>
      </c>
      <c r="C19" s="9">
        <v>0.70833333333333304</v>
      </c>
      <c r="D19" s="5">
        <v>102</v>
      </c>
      <c r="E19" s="6">
        <f>IFERROR(AVERAGE(INDEX(Blodsukker[BLODSUKKER (mmol/L)],1,1):Blodsukker[[#This Row],[BLODSUKKER (mmol/L)]]), "")</f>
        <v>114.08333333333333</v>
      </c>
    </row>
    <row r="20" spans="2:5" ht="30" customHeight="1" x14ac:dyDescent="0.25">
      <c r="B20" s="4">
        <f t="shared" ref="B20:B21" ca="1" si="3">TODAY()-2</f>
        <v>43418</v>
      </c>
      <c r="C20" s="9">
        <v>0.3125</v>
      </c>
      <c r="D20" s="5">
        <v>124</v>
      </c>
      <c r="E20" s="6">
        <f>IFERROR(AVERAGE(INDEX(Blodsukker[BLODSUKKER (mmol/L)],1,1):Blodsukker[[#This Row],[BLODSUKKER (mmol/L)]]), "")</f>
        <v>114.84615384615384</v>
      </c>
    </row>
    <row r="21" spans="2:5" ht="30" customHeight="1" x14ac:dyDescent="0.25">
      <c r="B21" s="4">
        <f t="shared" ca="1" si="3"/>
        <v>43418</v>
      </c>
      <c r="C21" s="9">
        <v>0.47916666666666702</v>
      </c>
      <c r="D21" s="5">
        <v>100</v>
      </c>
      <c r="E21" s="6">
        <f>IFERROR(AVERAGE(INDEX(Blodsukker[BLODSUKKER (mmol/L)],1,1):Blodsukker[[#This Row],[BLODSUKKER (mmol/L)]]), "")</f>
        <v>113.78571428571429</v>
      </c>
    </row>
    <row r="22" spans="2:5" ht="30" customHeight="1" x14ac:dyDescent="0.25">
      <c r="B22" s="4">
        <f ca="1">TODAY()-2</f>
        <v>43418</v>
      </c>
      <c r="C22" s="9">
        <v>0.70833333333333304</v>
      </c>
      <c r="D22" s="5">
        <v>99</v>
      </c>
      <c r="E22" s="6">
        <f>IFERROR(AVERAGE(INDEX(Blodsukker[BLODSUKKER (mmol/L)],1,1):Blodsukker[[#This Row],[BLODSUKKER (mmol/L)]]), "")</f>
        <v>112.8</v>
      </c>
    </row>
    <row r="23" spans="2:5" ht="30" customHeight="1" x14ac:dyDescent="0.25">
      <c r="B23" s="4">
        <f t="shared" ref="B23:B24" ca="1" si="4">TODAY()-1</f>
        <v>43419</v>
      </c>
      <c r="C23" s="9">
        <v>0.3125</v>
      </c>
      <c r="D23" s="5">
        <v>132</v>
      </c>
      <c r="E23" s="6">
        <f>IFERROR(AVERAGE(INDEX(Blodsukker[BLODSUKKER (mmol/L)],1,1):Blodsukker[[#This Row],[BLODSUKKER (mmol/L)]]), "")</f>
        <v>114</v>
      </c>
    </row>
    <row r="24" spans="2:5" ht="30" customHeight="1" x14ac:dyDescent="0.25">
      <c r="B24" s="4">
        <f t="shared" ca="1" si="4"/>
        <v>43419</v>
      </c>
      <c r="C24" s="9">
        <v>0.47916666666666702</v>
      </c>
      <c r="D24" s="5">
        <v>120</v>
      </c>
      <c r="E24" s="6">
        <f>IFERROR(AVERAGE(INDEX(Blodsukker[BLODSUKKER (mmol/L)],1,1):Blodsukker[[#This Row],[BLODSUKKER (mmol/L)]]), "")</f>
        <v>114.35294117647059</v>
      </c>
    </row>
    <row r="25" spans="2:5" ht="30" customHeight="1" x14ac:dyDescent="0.25">
      <c r="B25" s="4">
        <f ca="1">TODAY()-1</f>
        <v>43419</v>
      </c>
      <c r="C25" s="9">
        <v>0.70833333333333304</v>
      </c>
      <c r="D25" s="5">
        <v>100</v>
      </c>
      <c r="E25" s="6">
        <f>IFERROR(AVERAGE(INDEX(Blodsukker[BLODSUKKER (mmol/L)],1,1):Blodsukker[[#This Row],[BLODSUKKER (mmol/L)]]), "")</f>
        <v>113.55555555555556</v>
      </c>
    </row>
    <row r="26" spans="2:5" ht="30" customHeight="1" x14ac:dyDescent="0.25">
      <c r="B26" s="4">
        <f ca="1">TODAY()</f>
        <v>43420</v>
      </c>
      <c r="C26" s="9">
        <v>0.3125</v>
      </c>
      <c r="D26" s="5">
        <v>113</v>
      </c>
      <c r="E26" s="6">
        <f>IFERROR(AVERAGE(INDEX(Blodsukker[BLODSUKKER (mmol/L)],1,1):Blodsukker[[#This Row],[BLODSUKKER (mmol/L)]]), "")</f>
        <v>113.52631578947368</v>
      </c>
    </row>
    <row r="27" spans="2:5" ht="30" customHeight="1" x14ac:dyDescent="0.25">
      <c r="B27" s="4">
        <f ca="1">TODAY()</f>
        <v>43420</v>
      </c>
      <c r="C27" s="9">
        <v>0.52083333333333304</v>
      </c>
      <c r="D27" s="5">
        <v>111</v>
      </c>
      <c r="E27" s="6">
        <f>IFERROR(AVERAGE(INDEX(Blodsukker[BLODSUKKER (mmol/L)],1,1):Blodsukker[[#This Row],[BLODSUKKER (mmol/L)]]), "")</f>
        <v>113.4</v>
      </c>
    </row>
    <row r="28" spans="2:5" ht="30" customHeight="1" x14ac:dyDescent="0.25">
      <c r="B28" s="4">
        <f ca="1">TODAY()</f>
        <v>43420</v>
      </c>
      <c r="C28" s="9">
        <v>0.77083333333333304</v>
      </c>
      <c r="D28" s="5">
        <v>115</v>
      </c>
      <c r="E28" s="6">
        <f>IFERROR(AVERAGE(INDEX(Blodsukker[BLODSUKKER (mmol/L)],1,1):Blodsukker[[#This Row],[BLODSUKKER (mmol/L)]]), "")</f>
        <v>113.47619047619048</v>
      </c>
    </row>
    <row r="29" spans="2:5" ht="30" customHeight="1" x14ac:dyDescent="0.25">
      <c r="B29" s="4">
        <f ca="1">TODAY()</f>
        <v>43420</v>
      </c>
      <c r="C29" s="9">
        <v>0.77083333333333304</v>
      </c>
      <c r="D29" s="5">
        <v>115</v>
      </c>
      <c r="E29" s="6">
        <f>IFERROR(AVERAGE(INDEX(Blodsukker[BLODSUKKER (mmol/L)],1,1):Blodsukker[[#This Row],[BLODSUKKER (mmol/L)]]), "")</f>
        <v>113.54545454545455</v>
      </c>
    </row>
  </sheetData>
  <mergeCells count="1">
    <mergeCell ref="B3:E4"/>
  </mergeCells>
  <dataValidations count="8">
    <dataValidation allowBlank="1" showInputMessage="1" showErrorMessage="1" prompt="Opprett en sporing over blodsukker i dette regnearket. Angi detaljer om blodsukker i tabellen Blodsukker fra og med celle B7. Fremdriftsdiagrammet er i celle B3. Informasjonen er i celle F4." sqref="A1" xr:uid="{00000000-0002-0000-0000-000000000000}"/>
    <dataValidation allowBlank="1" showInputMessage="1" showErrorMessage="1" prompt="Tittelen på regnearket vises i denne cellen." sqref="B1" xr:uid="{00000000-0002-0000-0000-000001000000}"/>
    <dataValidation allowBlank="1" showInputMessage="1" showErrorMessage="1" prompt="Blodsukker og diagram over gjennomsnittet er i cellen nedenfor." sqref="B2" xr:uid="{00000000-0002-0000-0000-000002000000}"/>
    <dataValidation allowBlank="1" showInputMessage="1" showErrorMessage="1" prompt="Skriv inn data om blodsukker i tabellen nedenfor." sqref="B5" xr:uid="{00000000-0002-0000-0000-000003000000}"/>
    <dataValidation allowBlank="1" showInputMessage="1" showErrorMessage="1" prompt="Skriv inn dato i denne kolonnen under denne overskriften. Bruk overskriftsfiltre til å finne bestemte oppføringer." sqref="B7" xr:uid="{00000000-0002-0000-0000-000004000000}"/>
    <dataValidation allowBlank="1" showInputMessage="1" showErrorMessage="1" prompt="Skriv inn klokkeslett i denne kolonnen under denne overskriften." sqref="C7" xr:uid="{00000000-0002-0000-0000-000005000000}"/>
    <dataValidation allowBlank="1" showInputMessage="1" showErrorMessage="1" prompt="Skriv inn blodsukker i antall milligram per desiliter i denne kolonnen under denne overskriften." sqref="D7" xr:uid="{00000000-0002-0000-0000-000006000000}"/>
    <dataValidation allowBlank="1" showInputMessage="1" showErrorMessage="1" prompt="Gjennomsnittet beregnes automatisk i kolonnen under denne overskriften.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DATA OM BLODSUKKER</vt:lpstr>
      <vt:lpstr>Tittel1</vt:lpstr>
      <vt:lpstr>'DATA OM BLODSUKKER'!Utskriftstitler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2018-11-16T09:15:04Z</dcterms:modified>
</cp:coreProperties>
</file>