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07E8DB88-9FDC-4D32-A4B2-112385176FDE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DATI DI ZUCCHERO NEL SANGUE" sheetId="2" r:id="rId1"/>
  </sheets>
  <definedNames>
    <definedName name="_xlnm.Print_Titles" localSheetId="0">'DATI DI ZUCCHERO NEL SANGUE'!$7:$7</definedName>
    <definedName name="Titolo1">ZuccheroSangue[[#Headers],[DATA]]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<sst xmlns="http://schemas.openxmlformats.org/spreadsheetml/2006/main" count="9" uniqueCount="9">
  <si>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RILEVATORE DI ZUCCHERO NEL SANGUE</t>
  </si>
  <si>
    <t>GRAFICO ANDAMENTO</t>
  </si>
  <si>
    <t>Il grafico a linee che tiene traccia dello zucchero nel sangue con una media consecutiva si trova in questa cella.</t>
  </si>
  <si>
    <t>IMMISSIONE DATI</t>
  </si>
  <si>
    <t>DATA</t>
  </si>
  <si>
    <t>ORA</t>
  </si>
  <si>
    <t>ZUCCHERO NEL SANGUE (mg/dL)</t>
  </si>
  <si>
    <t>MEDIA CONSECUTIVA</t>
  </si>
  <si>
    <r>
      <rPr>
        <b/>
        <sz val="11"/>
        <color theme="1" tint="0.24994659260841701"/>
        <rFont val="Corbel"/>
        <family val="2"/>
        <scheme val="minor"/>
      </rPr>
      <t>INFORMAZIONI:</t>
    </r>
    <r>
      <rPr>
        <sz val="11"/>
        <color theme="1" tint="0.24994659260841701"/>
        <rFont val="Corbel"/>
        <family val="2"/>
        <scheme val="minor"/>
      </rPr>
      <t xml:space="preserve"> I livelli di zucchero nel sangue variano in base alla persona.  Mantenerli nell'intervallo normale dipende da diversi fattori e non si basa solo sull’assunzione di zucchero.  Per altre informazioni o un follow-up, consultare un medico.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</si>
</sst>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F400]h:mm:ss\ AM/PM"/>
    <numFmt numFmtId="165" formatCode="0.0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5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0" fontId="5" fillId="0" borderId="0" xfId="8">
      <alignment wrapText="1"/>
    </xf>
    <xf numFmtId="164" fontId="0" fillId="0" borderId="0" xfId="11" applyNumberFormat="1" applyFont="1">
      <alignment horizontal="left" vertical="center" wrapText="1" indent="2"/>
    </xf>
  </cellXfs>
  <cellStyles count="49">
    <cellStyle name="20% - Colore 1" xfId="26" builtinId="30" customBuiltin="1"/>
    <cellStyle name="20% - Colore 2" xfId="30" builtinId="34" customBuiltin="1"/>
    <cellStyle name="20% - Colore 3" xfId="34" builtinId="38" customBuiltin="1"/>
    <cellStyle name="20% - Colore 4" xfId="38" builtinId="42" customBuiltin="1"/>
    <cellStyle name="20% - Colore 5" xfId="42" builtinId="46" customBuiltin="1"/>
    <cellStyle name="20% - Colore 6" xfId="46" builtinId="50" customBuiltin="1"/>
    <cellStyle name="40% - Colore 1" xfId="27" builtinId="31" customBuiltin="1"/>
    <cellStyle name="40% - Colore 2" xfId="31" builtinId="35" customBuiltin="1"/>
    <cellStyle name="40% - Colore 3" xfId="35" builtinId="39" customBuiltin="1"/>
    <cellStyle name="40% - Colore 4" xfId="39" builtinId="43" customBuiltin="1"/>
    <cellStyle name="40% - Colore 5" xfId="43" builtinId="47" customBuiltin="1"/>
    <cellStyle name="40% - Colore 6" xfId="47" builtinId="51" customBuiltin="1"/>
    <cellStyle name="60% - Colore 1" xfId="28" builtinId="32" customBuiltin="1"/>
    <cellStyle name="60% - Colore 2" xfId="32" builtinId="36" customBuiltin="1"/>
    <cellStyle name="60% - Colore 3" xfId="36" builtinId="40" customBuiltin="1"/>
    <cellStyle name="60% - Colore 4" xfId="40" builtinId="44" customBuiltin="1"/>
    <cellStyle name="60% - Colore 5" xfId="44" builtinId="48" customBuiltin="1"/>
    <cellStyle name="60% - Colore 6" xfId="48" builtinId="52" customBuiltin="1"/>
    <cellStyle name="Calcolo" xfId="20" builtinId="22" customBuiltin="1"/>
    <cellStyle name="Cella collegata" xfId="21" builtinId="24" customBuiltin="1"/>
    <cellStyle name="Cella da controllare" xfId="22" builtinId="23" customBuiltin="1"/>
    <cellStyle name="Colore 1" xfId="25" builtinId="29" customBuiltin="1"/>
    <cellStyle name="Colore 2" xfId="29" builtinId="33" customBuiltin="1"/>
    <cellStyle name="Colore 3" xfId="33" builtinId="37" customBuiltin="1"/>
    <cellStyle name="Colore 4" xfId="37" builtinId="41" customBuiltin="1"/>
    <cellStyle name="Colore 5" xfId="41" builtinId="45" customBuiltin="1"/>
    <cellStyle name="Colore 6" xfId="45" builtinId="49" customBuiltin="1"/>
    <cellStyle name="Data" xfId="10" xr:uid="{00000000-0005-0000-0000-000002000000}"/>
    <cellStyle name="Input" xfId="18" builtinId="20" customBuiltin="1"/>
    <cellStyle name="Migliaia" xfId="5" builtinId="3" customBuiltin="1"/>
    <cellStyle name="Migliaia [0]" xfId="6" builtinId="6" customBuiltin="1"/>
    <cellStyle name="Neutrale" xfId="17" builtinId="28" customBuiltin="1"/>
    <cellStyle name="Normale" xfId="0" builtinId="0" customBuiltin="1"/>
    <cellStyle name="Nota" xfId="8" builtinId="10" customBuiltin="1"/>
    <cellStyle name="Ora" xfId="11" xr:uid="{00000000-0005-0000-0000-00000A000000}"/>
    <cellStyle name="Output" xfId="19" builtinId="21" customBuiltin="1"/>
    <cellStyle name="Percentuale" xfId="14" builtinId="5" customBuiltin="1"/>
    <cellStyle name="Testo avviso" xfId="23" builtinId="11" customBuiltin="1"/>
    <cellStyle name="Testo descrittivo" xfId="9" builtinId="53" customBuiltin="1"/>
    <cellStyle name="Titolo" xfId="7" builtinId="15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otale" xfId="24" builtinId="25" customBuiltin="1"/>
    <cellStyle name="Valore non valido" xfId="16" builtinId="27" customBuiltin="1"/>
    <cellStyle name="Valore valido" xfId="15" builtinId="26" customBuiltin="1"/>
    <cellStyle name="Valuta" xfId="12" builtinId="4" customBuiltin="1"/>
    <cellStyle name="Valuta [0]" xfId="13" builtinId="7" customBuiltin="1"/>
  </cellStyles>
  <dxfs count="8">
    <dxf>
      <numFmt numFmtId="164" formatCode="[$-F400]h:mm:ss\ AM/PM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Rilevatore di zucchero nel sangue" defaultPivotStyle="PivotStyleLight16">
    <tableStyle name="Rilevatore di zucchero nel sangu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'DATI DI ZUCCHERO NEL SANGUE'!$D$7</c:f>
              <c:strCache>
                <c:ptCount val="1"/>
                <c:pt idx="0">
                  <c:v>ZUCCHERO NEL SANGUE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'DATI DI ZUCCHERO NEL SANGUE'!$B$8:$C$29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13/11/2018</c:v>
                  </c:pt>
                  <c:pt idx="1">
                    <c:v>13/11/2018</c:v>
                  </c:pt>
                  <c:pt idx="2">
                    <c:v>13/11/2018</c:v>
                  </c:pt>
                  <c:pt idx="3">
                    <c:v>14/11/2018</c:v>
                  </c:pt>
                  <c:pt idx="4">
                    <c:v>14/11/2018</c:v>
                  </c:pt>
                  <c:pt idx="5">
                    <c:v>14/11/2018</c:v>
                  </c:pt>
                  <c:pt idx="6">
                    <c:v>15/11/2018</c:v>
                  </c:pt>
                  <c:pt idx="7">
                    <c:v>15/11/2018</c:v>
                  </c:pt>
                  <c:pt idx="8">
                    <c:v>15/11/2018</c:v>
                  </c:pt>
                  <c:pt idx="9">
                    <c:v>16/11/2018</c:v>
                  </c:pt>
                  <c:pt idx="10">
                    <c:v>16/11/2018</c:v>
                  </c:pt>
                  <c:pt idx="11">
                    <c:v>16/11/2018</c:v>
                  </c:pt>
                  <c:pt idx="12">
                    <c:v>17/11/2018</c:v>
                  </c:pt>
                  <c:pt idx="13">
                    <c:v>17/11/2018</c:v>
                  </c:pt>
                  <c:pt idx="14">
                    <c:v>17/11/2018</c:v>
                  </c:pt>
                  <c:pt idx="15">
                    <c:v>18/11/2018</c:v>
                  </c:pt>
                  <c:pt idx="16">
                    <c:v>18/11/2018</c:v>
                  </c:pt>
                  <c:pt idx="17">
                    <c:v>18/11/2018</c:v>
                  </c:pt>
                  <c:pt idx="18">
                    <c:v>19/11/2018</c:v>
                  </c:pt>
                  <c:pt idx="19">
                    <c:v>19/11/2018</c:v>
                  </c:pt>
                  <c:pt idx="20">
                    <c:v>19/11/2018</c:v>
                  </c:pt>
                  <c:pt idx="21">
                    <c:v>19/11/2018</c:v>
                  </c:pt>
                </c:lvl>
              </c:multiLvlStrCache>
            </c:multiLvlStrRef>
          </c:cat>
          <c:val>
            <c:numRef>
              <c:f>'DATI DI ZUCCHERO NEL SANGUE'!$D$8:$D$29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'DATI DI ZUCCHERO NEL SANGUE'!$E$7</c:f>
              <c:strCache>
                <c:ptCount val="1"/>
                <c:pt idx="0">
                  <c:v>MEDIA CONSECUTIVA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'DATI DI ZUCCHERO NEL SANGUE'!$B$8:$C$29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13/11/2018</c:v>
                  </c:pt>
                  <c:pt idx="1">
                    <c:v>13/11/2018</c:v>
                  </c:pt>
                  <c:pt idx="2">
                    <c:v>13/11/2018</c:v>
                  </c:pt>
                  <c:pt idx="3">
                    <c:v>14/11/2018</c:v>
                  </c:pt>
                  <c:pt idx="4">
                    <c:v>14/11/2018</c:v>
                  </c:pt>
                  <c:pt idx="5">
                    <c:v>14/11/2018</c:v>
                  </c:pt>
                  <c:pt idx="6">
                    <c:v>15/11/2018</c:v>
                  </c:pt>
                  <c:pt idx="7">
                    <c:v>15/11/2018</c:v>
                  </c:pt>
                  <c:pt idx="8">
                    <c:v>15/11/2018</c:v>
                  </c:pt>
                  <c:pt idx="9">
                    <c:v>16/11/2018</c:v>
                  </c:pt>
                  <c:pt idx="10">
                    <c:v>16/11/2018</c:v>
                  </c:pt>
                  <c:pt idx="11">
                    <c:v>16/11/2018</c:v>
                  </c:pt>
                  <c:pt idx="12">
                    <c:v>17/11/2018</c:v>
                  </c:pt>
                  <c:pt idx="13">
                    <c:v>17/11/2018</c:v>
                  </c:pt>
                  <c:pt idx="14">
                    <c:v>17/11/2018</c:v>
                  </c:pt>
                  <c:pt idx="15">
                    <c:v>18/11/2018</c:v>
                  </c:pt>
                  <c:pt idx="16">
                    <c:v>18/11/2018</c:v>
                  </c:pt>
                  <c:pt idx="17">
                    <c:v>18/11/2018</c:v>
                  </c:pt>
                  <c:pt idx="18">
                    <c:v>19/11/2018</c:v>
                  </c:pt>
                  <c:pt idx="19">
                    <c:v>19/11/2018</c:v>
                  </c:pt>
                  <c:pt idx="20">
                    <c:v>19/11/2018</c:v>
                  </c:pt>
                  <c:pt idx="21">
                    <c:v>19/11/2018</c:v>
                  </c:pt>
                </c:lvl>
              </c:multiLvlStrCache>
            </c:multiLvlStrRef>
          </c:cat>
          <c:val>
            <c:numRef>
              <c:f>'DATI DI ZUCCHERO NEL SANGUE'!$E$8:$E$29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1428750</xdr:colOff>
      <xdr:row>3</xdr:row>
      <xdr:rowOff>2857500</xdr:rowOff>
    </xdr:to>
    <xdr:graphicFrame macro="">
      <xdr:nvGraphicFramePr>
        <xdr:cNvPr id="3" name="AndamentoZuccheroSangue" descr="Grafico a linee che tiene traccia dello zucchero nel sangue con una media consecutiv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uccheroSangue" displayName="ZuccheroSangue" ref="B7:E29" totalsRowShown="0">
  <autoFilter ref="B7:E29" xr:uid="{00000000-0009-0000-0100-000001000000}"/>
  <tableColumns count="4">
    <tableColumn id="1" xr3:uid="{00000000-0010-0000-0000-000001000000}" name="DATA" dataCellStyle="Data"/>
    <tableColumn id="2" xr3:uid="{00000000-0010-0000-0000-000002000000}" name="ORA" dataDxfId="0" dataCellStyle="Ora"/>
    <tableColumn id="3" xr3:uid="{00000000-0010-0000-0000-000003000000}" name="ZUCCHERO NEL SANGUE (mg/dL)" dataCellStyle="Migliaia"/>
    <tableColumn id="4" xr3:uid="{00000000-0010-0000-0000-000004000000}" name="MEDIA CONSECUTIVA" dataCellStyle="Migliaia [0]">
      <calculatedColumnFormula>IFERROR(AVERAGE(INDEX(ZuccheroSangue[ZUCCHERO NEL SANGUE (mg/dL)],1,1):ZuccheroSangue[[#This Row],[ZUCCHERO NEL SANGUE (mg/dL)]]), "")</calculatedColumnFormula>
    </tableColumn>
  </tableColumns>
  <tableStyleInfo name="Rilevatore di zucchero nel sangue" showFirstColumn="0" showLastColumn="1" showRowStripes="1" showColumnStripes="0"/>
  <extLst>
    <ext xmlns:x14="http://schemas.microsoft.com/office/spreadsheetml/2009/9/main" uri="{504A1905-F514-4f6f-8877-14C23A59335A}">
      <x14:table altTextSummary="Immettere data, ora e lettura dello zucchero nel sangue in questa tabella. La media consecutiva viene calcolata automaticamente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31.625" bestFit="1" customWidth="1"/>
    <col min="5" max="5" width="21.875" bestFit="1" customWidth="1"/>
    <col min="6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8" t="s">
        <v>2</v>
      </c>
      <c r="C3" s="8"/>
      <c r="D3" s="8"/>
      <c r="E3" s="8"/>
    </row>
    <row r="4" spans="2:6" ht="225.75" customHeight="1" x14ac:dyDescent="0.25">
      <c r="B4" s="8"/>
      <c r="C4" s="8"/>
      <c r="D4" s="8"/>
      <c r="E4" s="8"/>
      <c r="F4" s="7" t="s">
        <v>8</v>
      </c>
    </row>
    <row r="5" spans="2:6" ht="45" customHeight="1" thickBot="1" x14ac:dyDescent="0.35">
      <c r="B5" s="1" t="s">
        <v>3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4</v>
      </c>
      <c r="C7" s="2" t="s">
        <v>5</v>
      </c>
      <c r="D7" s="2" t="s">
        <v>6</v>
      </c>
      <c r="E7" s="2" t="s">
        <v>7</v>
      </c>
    </row>
    <row r="8" spans="2:6" ht="30" customHeight="1" x14ac:dyDescent="0.25">
      <c r="B8" s="4">
        <f t="shared" ref="B8:B9" ca="1" si="0">TODAY()-6</f>
        <v>43417</v>
      </c>
      <c r="C8" s="9">
        <v>0.36458333333333298</v>
      </c>
      <c r="D8" s="5">
        <v>126</v>
      </c>
      <c r="E8" s="6">
        <f>IFERROR(AVERAGE(INDEX(ZuccheroSangue[ZUCCHERO NEL SANGUE (mg/dL)],1,1):ZuccheroSangue[[#This Row],[ZUCCHERO NEL SANGUE (mg/dL)]]), "")</f>
        <v>126</v>
      </c>
    </row>
    <row r="9" spans="2:6" ht="30" customHeight="1" x14ac:dyDescent="0.25">
      <c r="B9" s="4">
        <f t="shared" ca="1" si="0"/>
        <v>43417</v>
      </c>
      <c r="C9" s="9">
        <v>0.52083333333333304</v>
      </c>
      <c r="D9" s="5">
        <v>115</v>
      </c>
      <c r="E9" s="6">
        <f>IFERROR(AVERAGE(INDEX(ZuccheroSangue[ZUCCHERO NEL SANGUE (mg/dL)],1,1):ZuccheroSangue[[#This Row],[ZUCCHERO NEL SANGUE (mg/dL)]]), "")</f>
        <v>120.5</v>
      </c>
    </row>
    <row r="10" spans="2:6" ht="30" customHeight="1" x14ac:dyDescent="0.25">
      <c r="B10" s="4">
        <f ca="1">TODAY()-6</f>
        <v>43417</v>
      </c>
      <c r="C10" s="9">
        <v>0.80208333333333304</v>
      </c>
      <c r="D10" s="5">
        <v>100</v>
      </c>
      <c r="E10" s="6">
        <f>IFERROR(AVERAGE(INDEX(ZuccheroSangue[ZUCCHERO NEL SANGUE (mg/dL)],1,1):ZuccheroSangue[[#This Row],[ZUCCHERO NEL SANGUE (mg/dL)]]), "")</f>
        <v>113.66666666666667</v>
      </c>
    </row>
    <row r="11" spans="2:6" ht="30" customHeight="1" x14ac:dyDescent="0.25">
      <c r="B11" s="4">
        <f t="shared" ref="B11:B12" ca="1" si="1">TODAY()-5</f>
        <v>43418</v>
      </c>
      <c r="C11" s="9">
        <v>0.33333333333333298</v>
      </c>
      <c r="D11" s="5">
        <v>132</v>
      </c>
      <c r="E11" s="6">
        <f>IFERROR(AVERAGE(INDEX(ZuccheroSangue[ZUCCHERO NEL SANGUE (mg/dL)],1,1):ZuccheroSangue[[#This Row],[ZUCCHERO NEL SANGUE (mg/dL)]]), "")</f>
        <v>118.25</v>
      </c>
    </row>
    <row r="12" spans="2:6" ht="30" customHeight="1" x14ac:dyDescent="0.25">
      <c r="B12" s="4">
        <f t="shared" ca="1" si="1"/>
        <v>43418</v>
      </c>
      <c r="C12" s="9">
        <v>0.51041666666666696</v>
      </c>
      <c r="D12" s="5">
        <v>100</v>
      </c>
      <c r="E12" s="6">
        <f>IFERROR(AVERAGE(INDEX(ZuccheroSangue[ZUCCHERO NEL SANGUE (mg/dL)],1,1):ZuccheroSangue[[#This Row],[ZUCCHERO NEL SANGUE (mg/dL)]]), "")</f>
        <v>114.6</v>
      </c>
    </row>
    <row r="13" spans="2:6" ht="30" customHeight="1" x14ac:dyDescent="0.25">
      <c r="B13" s="4">
        <f ca="1">TODAY()-5</f>
        <v>43418</v>
      </c>
      <c r="C13" s="9">
        <v>0.78125</v>
      </c>
      <c r="D13" s="5">
        <v>112</v>
      </c>
      <c r="E13" s="6">
        <f>IFERROR(AVERAGE(INDEX(ZuccheroSangue[ZUCCHERO NEL SANGUE (mg/dL)],1,1):ZuccheroSangue[[#This Row],[ZUCCHERO NEL SANGUE (mg/dL)]]), "")</f>
        <v>114.16666666666667</v>
      </c>
    </row>
    <row r="14" spans="2:6" ht="30" customHeight="1" x14ac:dyDescent="0.25">
      <c r="B14" s="4">
        <f ca="1">TODAY()-4</f>
        <v>43419</v>
      </c>
      <c r="C14" s="9">
        <v>0.3125</v>
      </c>
      <c r="D14" s="5">
        <v>117</v>
      </c>
      <c r="E14" s="6">
        <f>IFERROR(AVERAGE(INDEX(ZuccheroSangue[ZUCCHERO NEL SANGUE (mg/dL)],1,1):ZuccheroSangue[[#This Row],[ZUCCHERO NEL SANGUE (mg/dL)]]), "")</f>
        <v>114.57142857142857</v>
      </c>
    </row>
    <row r="15" spans="2:6" ht="30" customHeight="1" x14ac:dyDescent="0.25">
      <c r="B15" s="4">
        <f ca="1">TODAY()-4</f>
        <v>43419</v>
      </c>
      <c r="C15" s="9">
        <v>0.47916666666666702</v>
      </c>
      <c r="D15" s="5">
        <v>115</v>
      </c>
      <c r="E15" s="6">
        <f>IFERROR(AVERAGE(INDEX(ZuccheroSangue[ZUCCHERO NEL SANGUE (mg/dL)],1,1):ZuccheroSangue[[#This Row],[ZUCCHERO NEL SANGUE (mg/dL)]]), "")</f>
        <v>114.625</v>
      </c>
    </row>
    <row r="16" spans="2:6" ht="30" customHeight="1" x14ac:dyDescent="0.25">
      <c r="B16" s="4">
        <f ca="1">TODAY()-4</f>
        <v>43419</v>
      </c>
      <c r="C16" s="9">
        <v>0.70833333333333304</v>
      </c>
      <c r="D16" s="5">
        <v>112</v>
      </c>
      <c r="E16" s="6">
        <f>IFERROR(AVERAGE(INDEX(ZuccheroSangue[ZUCCHERO NEL SANGUE (mg/dL)],1,1):ZuccheroSangue[[#This Row],[ZUCCHERO NEL SANGUE (mg/dL)]]), "")</f>
        <v>114.33333333333333</v>
      </c>
    </row>
    <row r="17" spans="2:5" ht="30" customHeight="1" x14ac:dyDescent="0.25">
      <c r="B17" s="4">
        <f t="shared" ref="B17:B18" ca="1" si="2">TODAY()-3</f>
        <v>43420</v>
      </c>
      <c r="C17" s="9">
        <v>0.3125</v>
      </c>
      <c r="D17" s="5">
        <v>120</v>
      </c>
      <c r="E17" s="6">
        <f>IFERROR(AVERAGE(INDEX(ZuccheroSangue[ZUCCHERO NEL SANGUE (mg/dL)],1,1):ZuccheroSangue[[#This Row],[ZUCCHERO NEL SANGUE (mg/dL)]]), "")</f>
        <v>114.9</v>
      </c>
    </row>
    <row r="18" spans="2:5" ht="30" customHeight="1" x14ac:dyDescent="0.25">
      <c r="B18" s="4">
        <f t="shared" ca="1" si="2"/>
        <v>43420</v>
      </c>
      <c r="C18" s="9">
        <v>0.47916666666666702</v>
      </c>
      <c r="D18" s="5">
        <v>118</v>
      </c>
      <c r="E18" s="6">
        <f>IFERROR(AVERAGE(INDEX(ZuccheroSangue[ZUCCHERO NEL SANGUE (mg/dL)],1,1):ZuccheroSangue[[#This Row],[ZUCCHERO NEL SANGUE (mg/dL)]]), "")</f>
        <v>115.18181818181819</v>
      </c>
    </row>
    <row r="19" spans="2:5" ht="30" customHeight="1" x14ac:dyDescent="0.25">
      <c r="B19" s="4">
        <f ca="1">TODAY()-3</f>
        <v>43420</v>
      </c>
      <c r="C19" s="9">
        <v>0.70833333333333304</v>
      </c>
      <c r="D19" s="5">
        <v>102</v>
      </c>
      <c r="E19" s="6">
        <f>IFERROR(AVERAGE(INDEX(ZuccheroSangue[ZUCCHERO NEL SANGUE (mg/dL)],1,1):ZuccheroSangue[[#This Row],[ZUCCHERO NEL SANGUE (mg/dL)]]), "")</f>
        <v>114.08333333333333</v>
      </c>
    </row>
    <row r="20" spans="2:5" ht="30" customHeight="1" x14ac:dyDescent="0.25">
      <c r="B20" s="4">
        <f t="shared" ref="B20:B21" ca="1" si="3">TODAY()-2</f>
        <v>43421</v>
      </c>
      <c r="C20" s="9">
        <v>0.3125</v>
      </c>
      <c r="D20" s="5">
        <v>124</v>
      </c>
      <c r="E20" s="6">
        <f>IFERROR(AVERAGE(INDEX(ZuccheroSangue[ZUCCHERO NEL SANGUE (mg/dL)],1,1):ZuccheroSangue[[#This Row],[ZUCCHERO NEL SANGUE (mg/dL)]]), "")</f>
        <v>114.84615384615384</v>
      </c>
    </row>
    <row r="21" spans="2:5" ht="30" customHeight="1" x14ac:dyDescent="0.25">
      <c r="B21" s="4">
        <f t="shared" ca="1" si="3"/>
        <v>43421</v>
      </c>
      <c r="C21" s="9">
        <v>0.47916666666666702</v>
      </c>
      <c r="D21" s="5">
        <v>100</v>
      </c>
      <c r="E21" s="6">
        <f>IFERROR(AVERAGE(INDEX(ZuccheroSangue[ZUCCHERO NEL SANGUE (mg/dL)],1,1):ZuccheroSangue[[#This Row],[ZUCCHERO NEL SANGUE (mg/dL)]]), "")</f>
        <v>113.78571428571429</v>
      </c>
    </row>
    <row r="22" spans="2:5" ht="30" customHeight="1" x14ac:dyDescent="0.25">
      <c r="B22" s="4">
        <f ca="1">TODAY()-2</f>
        <v>43421</v>
      </c>
      <c r="C22" s="9">
        <v>0.70833333333333304</v>
      </c>
      <c r="D22" s="5">
        <v>99</v>
      </c>
      <c r="E22" s="6">
        <f>IFERROR(AVERAGE(INDEX(ZuccheroSangue[ZUCCHERO NEL SANGUE (mg/dL)],1,1):ZuccheroSangue[[#This Row],[ZUCCHERO NEL SANGUE (mg/dL)]]), "")</f>
        <v>112.8</v>
      </c>
    </row>
    <row r="23" spans="2:5" ht="30" customHeight="1" x14ac:dyDescent="0.25">
      <c r="B23" s="4">
        <f t="shared" ref="B23:B24" ca="1" si="4">TODAY()-1</f>
        <v>43422</v>
      </c>
      <c r="C23" s="9">
        <v>0.3125</v>
      </c>
      <c r="D23" s="5">
        <v>132</v>
      </c>
      <c r="E23" s="6">
        <f>IFERROR(AVERAGE(INDEX(ZuccheroSangue[ZUCCHERO NEL SANGUE (mg/dL)],1,1):ZuccheroSangue[[#This Row],[ZUCCHERO NEL SANGUE (mg/dL)]]), "")</f>
        <v>114</v>
      </c>
    </row>
    <row r="24" spans="2:5" ht="30" customHeight="1" x14ac:dyDescent="0.25">
      <c r="B24" s="4">
        <f t="shared" ca="1" si="4"/>
        <v>43422</v>
      </c>
      <c r="C24" s="9">
        <v>0.47916666666666702</v>
      </c>
      <c r="D24" s="5">
        <v>120</v>
      </c>
      <c r="E24" s="6">
        <f>IFERROR(AVERAGE(INDEX(ZuccheroSangue[ZUCCHERO NEL SANGUE (mg/dL)],1,1):ZuccheroSangue[[#This Row],[ZUCCHERO NEL SANGUE (mg/dL)]]), "")</f>
        <v>114.35294117647059</v>
      </c>
    </row>
    <row r="25" spans="2:5" ht="30" customHeight="1" x14ac:dyDescent="0.25">
      <c r="B25" s="4">
        <f ca="1">TODAY()-1</f>
        <v>43422</v>
      </c>
      <c r="C25" s="9">
        <v>0.70833333333333304</v>
      </c>
      <c r="D25" s="5">
        <v>100</v>
      </c>
      <c r="E25" s="6">
        <f>IFERROR(AVERAGE(INDEX(ZuccheroSangue[ZUCCHERO NEL SANGUE (mg/dL)],1,1):ZuccheroSangue[[#This Row],[ZUCCHERO NEL SANGUE (mg/dL)]]), "")</f>
        <v>113.55555555555556</v>
      </c>
    </row>
    <row r="26" spans="2:5" ht="30" customHeight="1" x14ac:dyDescent="0.25">
      <c r="B26" s="4">
        <f ca="1">TODAY()</f>
        <v>43423</v>
      </c>
      <c r="C26" s="9">
        <v>0.3125</v>
      </c>
      <c r="D26" s="5">
        <v>113</v>
      </c>
      <c r="E26" s="6">
        <f>IFERROR(AVERAGE(INDEX(ZuccheroSangue[ZUCCHERO NEL SANGUE (mg/dL)],1,1):ZuccheroSangue[[#This Row],[ZUCCHERO NEL SANGUE (mg/dL)]]), "")</f>
        <v>113.52631578947368</v>
      </c>
    </row>
    <row r="27" spans="2:5" ht="30" customHeight="1" x14ac:dyDescent="0.25">
      <c r="B27" s="4">
        <f ca="1">TODAY()</f>
        <v>43423</v>
      </c>
      <c r="C27" s="9">
        <v>0.52083333333333304</v>
      </c>
      <c r="D27" s="5">
        <v>111</v>
      </c>
      <c r="E27" s="6">
        <f>IFERROR(AVERAGE(INDEX(ZuccheroSangue[ZUCCHERO NEL SANGUE (mg/dL)],1,1):ZuccheroSangue[[#This Row],[ZUCCHERO NEL SANGUE (mg/dL)]]), "")</f>
        <v>113.4</v>
      </c>
    </row>
    <row r="28" spans="2:5" ht="30" customHeight="1" x14ac:dyDescent="0.25">
      <c r="B28" s="4">
        <f ca="1">TODAY()</f>
        <v>43423</v>
      </c>
      <c r="C28" s="9">
        <v>0.77083333333333304</v>
      </c>
      <c r="D28" s="5">
        <v>115</v>
      </c>
      <c r="E28" s="6">
        <f>IFERROR(AVERAGE(INDEX(ZuccheroSangue[ZUCCHERO NEL SANGUE (mg/dL)],1,1):ZuccheroSangue[[#This Row],[ZUCCHERO NEL SANGUE (mg/dL)]]), "")</f>
        <v>113.47619047619048</v>
      </c>
    </row>
    <row r="29" spans="2:5" ht="30" customHeight="1" x14ac:dyDescent="0.25">
      <c r="B29" s="4">
        <f ca="1">TODAY()</f>
        <v>43423</v>
      </c>
      <c r="C29" s="9">
        <v>0.77083333333333304</v>
      </c>
      <c r="D29" s="5">
        <v>115</v>
      </c>
      <c r="E29" s="6">
        <f>IFERROR(AVERAGE(INDEX(ZuccheroSangue[ZUCCHERO NEL SANGUE (mg/dL)],1,1):ZuccheroSangue[[#This Row],[ZUCCHERO NEL SANGUE (mg/dL)]]), "")</f>
        <v>113.54545454545455</v>
      </c>
    </row>
  </sheetData>
  <mergeCells count="1">
    <mergeCell ref="B3:E4"/>
  </mergeCells>
  <dataValidations count="8">
    <dataValidation allowBlank="1" showInputMessage="1" showErrorMessage="1" prompt="Creare un rilevatore di zucchero nel sangue in questo foglio di lavoro. Immettere i dettagli nella tabella Zucchero nel sangue partendo dalla cella B7. Il grafico di andamento si trova nella cella B3. Le informazioni si trovano nella cella F4" sqref="A1" xr:uid="{00000000-0002-0000-0000-000000000000}"/>
    <dataValidation allowBlank="1" showInputMessage="1" showErrorMessage="1" prompt="Questa cella contiene il titolo del foglio di lavoro" sqref="B1" xr:uid="{00000000-0002-0000-0000-000001000000}"/>
    <dataValidation allowBlank="1" showInputMessage="1" showErrorMessage="1" prompt="Il grafico dello zucchero nel sangue e della media consecutiva si trova nella cella sottostante" sqref="B2" xr:uid="{00000000-0002-0000-0000-000002000000}"/>
    <dataValidation allowBlank="1" showInputMessage="1" showErrorMessage="1" prompt="Immettere i dati sullo zucchero nel sangue nella tabella sottostante" sqref="B5" xr:uid="{00000000-0002-0000-0000-000003000000}"/>
    <dataValidation allowBlank="1" showInputMessage="1" showErrorMessage="1" prompt="Immettere la data in questa colonna sotto questa intestazione. Usare i filtri delle intestazioni per trovare voci specifiche" sqref="B7" xr:uid="{00000000-0002-0000-0000-000004000000}"/>
    <dataValidation allowBlank="1" showInputMessage="1" showErrorMessage="1" prompt="Immettere l'ora in questa colonna sotto questa intestazione" sqref="C7" xr:uid="{00000000-0002-0000-0000-000005000000}"/>
    <dataValidation allowBlank="1" showInputMessage="1" showErrorMessage="1" prompt="Immettere lo zucchero nel sangue in milligrammi per decilitro in questa colonna sotto questa intestazione" sqref="D7" xr:uid="{00000000-0002-0000-0000-000006000000}"/>
    <dataValidation allowBlank="1" showInputMessage="1" showErrorMessage="1" prompt="La media consecutiva viene calcolata automaticamente in questa colonna sotto questa intestazione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 DI ZUCCHERO NEL SANGUE</vt:lpstr>
      <vt:lpstr>'DATI DI ZUCCHERO NEL SANGUE'!Titoli_stampa</vt:lpstr>
      <vt:lpstr>Titolo1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2018-11-19T07:46:16Z</dcterms:modified>
</cp:coreProperties>
</file>