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bookViews>
    <workbookView xWindow="0" yWindow="0" windowWidth="28560" windowHeight="12510" xr2:uid="{00000000-000D-0000-FFFF-FFFF00000000}"/>
  </bookViews>
  <sheets>
    <sheet name="متعقب الدعوة" sheetId="1" r:id="rId1"/>
  </sheets>
  <definedNames>
    <definedName name="_xlnm.Print_Titles" localSheetId="0">'متعقب الدعوة'!$1:$2</definedName>
    <definedName name="إجمالي_الحاضرين">SUM(IF(جدول_الدعوة[طلب الاستجابة]="نعم",جدول_الدعوة[عدد الأشخاص]))</definedName>
    <definedName name="إجمالي_الطلبات_التي_في_انتظار_الرد">جدول_الدعوة[[#Totals],[هل أرسلت؟]]-جدول_الدعوة[[#Totals],[طلب الاستجابة]]</definedName>
    <definedName name="إجمالي_الطلبات_المرسلة">جدول_الدعوة[[#Totals],[هل أرسلت؟]]</definedName>
    <definedName name="إجمالي_طلبات_الاستجابة">جدول_الدعوة[[#Totals],[طلب الاستجابة]]</definedName>
    <definedName name="إجمالي_غير_الحاضرين">SUMIFS(جدول_الدعوة[عدد الأشخاص],جدول_الدعوة[طلب الاستجابة],"=لا")</definedName>
    <definedName name="الأيام_المتبقية">تاريخ_حفل_الزواج-TODAY()</definedName>
    <definedName name="العنوان_1">جدول_الدعوة[[#Headers],[اسم المدعو]]</definedName>
    <definedName name="تاريخ_حفل_الزواج">'متعقب الدعوة'!$B$2</definedName>
    <definedName name="طلب_الاستجابة">جدول_الدعوة[[#Totals],[طلب الاستجابة]]</definedName>
    <definedName name="طلبات_الاستجابة_التي_في_انتظار_الرد">جدول_الدعوة[[#Totals],[هل أرسلت؟]]-إجمالي_طلبات_الاستجابة</definedName>
    <definedName name="منطقة_عنوان_عمود1..B3.1">'متعقب الدعوة'!$B$1</definedName>
    <definedName name="منطقة_عنوان_عمود2..B5.1">'متعقب الدعوة'!$B$3</definedName>
    <definedName name="منطقة_عنوان_عمود3..B7.1">'متعقب الدعوة'!$B$5</definedName>
    <definedName name="منطقة_عنوان_عمود4..B9.1">'متعقب الدعوة'!$B$7</definedName>
    <definedName name="منطقة_عنوان_عمود5..B11.1">'متعقب الدعوة'!$B$9</definedName>
  </definedNames>
  <calcPr calcId="162913"/>
</workbook>
</file>

<file path=xl/calcChain.xml><?xml version="1.0" encoding="utf-8"?>
<calcChain xmlns="http://schemas.openxmlformats.org/spreadsheetml/2006/main">
  <c r="E19" i="1" l="1"/>
  <c r="F19" i="1"/>
  <c r="B8" i="1" l="1"/>
  <c r="B6" i="1"/>
  <c r="B10" i="1" l="1"/>
  <c r="G19" i="1"/>
  <c r="B2" i="1" l="1"/>
  <c r="B4" i="1" l="1"/>
</calcChain>
</file>

<file path=xl/sharedStrings.xml><?xml version="1.0" encoding="utf-8"?>
<sst xmlns="http://schemas.openxmlformats.org/spreadsheetml/2006/main" count="160" uniqueCount="44">
  <si>
    <t>تاريخ الزواج</t>
  </si>
  <si>
    <t>الأيام المتبقية</t>
  </si>
  <si>
    <t>الحضور</t>
  </si>
  <si>
    <t>عدم الحضور</t>
  </si>
  <si>
    <t>في انتظار الرد</t>
  </si>
  <si>
    <t>متعقب دعوة حفل الزواج</t>
  </si>
  <si>
    <t>اسم المدعو</t>
  </si>
  <si>
    <t>المدعو 1</t>
  </si>
  <si>
    <t>المدعو 2</t>
  </si>
  <si>
    <t>المدعو 3</t>
  </si>
  <si>
    <t>المدعو 4</t>
  </si>
  <si>
    <t>المدعو 5</t>
  </si>
  <si>
    <t>المدعو 6</t>
  </si>
  <si>
    <t>المدعو 7</t>
  </si>
  <si>
    <t>المدعو 8</t>
  </si>
  <si>
    <t>المدعو 9</t>
  </si>
  <si>
    <t>المدعو 10</t>
  </si>
  <si>
    <t>المدعو 11</t>
  </si>
  <si>
    <t>المدعو 12</t>
  </si>
  <si>
    <t>المدعو 13</t>
  </si>
  <si>
    <t>الإجماليات:</t>
  </si>
  <si>
    <t>هل أرسلت؟</t>
  </si>
  <si>
    <t>نعم</t>
  </si>
  <si>
    <t>طلب الاستجابة</t>
  </si>
  <si>
    <t>لا</t>
  </si>
  <si>
    <t>عدد الأشخاص</t>
  </si>
  <si>
    <t>العلاقة</t>
  </si>
  <si>
    <t>شخصية</t>
  </si>
  <si>
    <t>الزوج/الزوجة</t>
  </si>
  <si>
    <t>قريب</t>
  </si>
  <si>
    <t>شخص آخر</t>
  </si>
  <si>
    <t>صديق</t>
  </si>
  <si>
    <t>اسم الضيف</t>
  </si>
  <si>
    <t>اسم الزوج/الزوجة</t>
  </si>
  <si>
    <t>اسم القريب</t>
  </si>
  <si>
    <t>اسم الشخص الآخر</t>
  </si>
  <si>
    <t>اسم الصديق</t>
  </si>
  <si>
    <t>العنوان</t>
  </si>
  <si>
    <t>المدينة</t>
  </si>
  <si>
    <t>المنطقة</t>
  </si>
  <si>
    <t>الرمز البريدي</t>
  </si>
  <si>
    <t>الهاتف</t>
  </si>
  <si>
    <t>البريد الإلكتروني الخاص بالمدعو</t>
  </si>
  <si>
    <t>someone@example.com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</si>
</sst>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$-1010000]yyyy/mm/dd;@"/>
    <numFmt numFmtId="168" formatCode="[&lt;=9999999][$-1000000]###\-####;[$-1000000]\(###\)\ ###\-####"/>
  </numFmts>
  <fonts count="2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theme="3"/>
      <name val="Tahoma"/>
      <family val="2"/>
    </font>
    <font>
      <b/>
      <sz val="14"/>
      <color theme="0"/>
      <name val="Tahoma"/>
      <family val="2"/>
    </font>
    <font>
      <sz val="36"/>
      <color theme="2" tint="-0.499984740745262"/>
      <name val="Tahoma"/>
      <family val="2"/>
    </font>
    <font>
      <b/>
      <sz val="24"/>
      <color theme="2" tint="-0.499984740745262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36"/>
      <color theme="1"/>
      <name val="Tahoma"/>
      <family val="2"/>
    </font>
    <font>
      <sz val="16"/>
      <color theme="9"/>
      <name val="Tahoma"/>
      <family val="2"/>
    </font>
    <font>
      <sz val="11"/>
      <color rgb="FFFF0000"/>
      <name val="Tahoma"/>
      <family val="2"/>
    </font>
    <font>
      <sz val="24"/>
      <color theme="0"/>
      <name val="Tahoma"/>
      <family val="2"/>
    </font>
    <font>
      <sz val="11"/>
      <color theme="2" tint="0.39994506668294322"/>
      <name val="Tahoma"/>
      <family val="2"/>
    </font>
    <font>
      <b/>
      <sz val="14"/>
      <color theme="3"/>
      <name val="Tahoma"/>
      <family val="2"/>
    </font>
    <font>
      <sz val="9"/>
      <name val="Tahoma"/>
      <family val="2"/>
    </font>
    <font>
      <sz val="36"/>
      <color theme="6" tint="-0.249977111117893"/>
      <name val="Tahoma"/>
      <family val="2"/>
    </font>
    <font>
      <sz val="36"/>
      <color theme="6"/>
      <name val="Tahoma"/>
      <family val="2"/>
    </font>
    <font>
      <sz val="24"/>
      <color theme="3"/>
      <name val="Tahoma"/>
      <family val="2"/>
    </font>
    <font>
      <sz val="12"/>
      <color theme="3"/>
      <name val="Tahoma"/>
      <family val="2"/>
    </font>
    <font>
      <sz val="12"/>
      <color theme="1"/>
      <name val="Tahoma"/>
      <family val="2"/>
    </font>
    <font>
      <b/>
      <sz val="16"/>
      <color theme="6" tint="-0.249977111117893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8F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8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9" fillId="7" borderId="1" applyProtection="0">
      <alignment horizontal="center"/>
    </xf>
    <xf numFmtId="0" fontId="10" fillId="2" borderId="0" applyBorder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left" vertical="center" indent="1"/>
    </xf>
    <xf numFmtId="0" fontId="16" fillId="0" borderId="1" applyNumberFormat="0" applyFill="0" applyProtection="0">
      <alignment vertical="top"/>
    </xf>
    <xf numFmtId="0" fontId="17" fillId="6" borderId="0" applyNumberFormat="0" applyAlignment="0" applyProtection="0"/>
    <xf numFmtId="168" fontId="27" fillId="41" borderId="0" applyFill="0">
      <alignment horizontal="right" vertical="center" indent="1"/>
    </xf>
    <xf numFmtId="0" fontId="11" fillId="0" borderId="0" applyNumberFormat="0" applyFill="0" applyBorder="0" applyProtection="0">
      <alignment vertical="center"/>
    </xf>
    <xf numFmtId="0" fontId="1" fillId="6" borderId="0">
      <alignment horizontal="left" vertical="center"/>
    </xf>
    <xf numFmtId="0" fontId="1" fillId="0" borderId="2">
      <alignment vertical="center" wrapText="1"/>
    </xf>
    <xf numFmtId="0" fontId="1" fillId="0" borderId="1" applyNumberFormat="0" applyFont="0" applyFill="0" applyAlignment="0">
      <alignment vertical="center"/>
    </xf>
    <xf numFmtId="0" fontId="20" fillId="5" borderId="0" applyNumberFormat="0" applyBorder="0" applyAlignment="0">
      <alignment vertical="center"/>
    </xf>
    <xf numFmtId="167" fontId="19" fillId="4" borderId="0">
      <alignment horizontal="center"/>
    </xf>
    <xf numFmtId="1" fontId="19" fillId="4" borderId="0">
      <alignment horizontal="center"/>
    </xf>
    <xf numFmtId="0" fontId="9" fillId="7" borderId="0" applyProtection="0">
      <alignment horizontal="center"/>
    </xf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10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3" applyNumberFormat="0" applyAlignment="0" applyProtection="0"/>
    <xf numFmtId="0" fontId="15" fillId="14" borderId="4" applyNumberFormat="0" applyAlignment="0" applyProtection="0"/>
    <xf numFmtId="0" fontId="4" fillId="14" borderId="3" applyNumberFormat="0" applyAlignment="0" applyProtection="0"/>
    <xf numFmtId="0" fontId="13" fillId="0" borderId="5" applyNumberFormat="0" applyFill="0" applyAlignment="0" applyProtection="0"/>
    <xf numFmtId="0" fontId="5" fillId="15" borderId="6" applyNumberFormat="0" applyAlignment="0" applyProtection="0"/>
    <xf numFmtId="0" fontId="18" fillId="0" borderId="0" applyNumberFormat="0" applyFill="0" applyBorder="0" applyAlignment="0" applyProtection="0"/>
    <xf numFmtId="0" fontId="1" fillId="16" borderId="7" applyNumberFormat="0" applyFont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23">
    <xf numFmtId="0" fontId="0" fillId="2" borderId="0" xfId="0">
      <alignment vertical="center"/>
    </xf>
    <xf numFmtId="0" fontId="1" fillId="8" borderId="0" xfId="14" applyFont="1" applyFill="1" applyAlignment="1">
      <alignment horizontal="right" vertical="center" readingOrder="2"/>
    </xf>
    <xf numFmtId="0" fontId="21" fillId="9" borderId="0" xfId="3" applyFont="1" applyFill="1" applyBorder="1" applyAlignment="1">
      <alignment horizontal="center" readingOrder="2"/>
    </xf>
    <xf numFmtId="0" fontId="22" fillId="8" borderId="0" xfId="14" applyFont="1" applyFill="1" applyAlignment="1">
      <alignment horizontal="right" vertical="center" readingOrder="2"/>
    </xf>
    <xf numFmtId="0" fontId="23" fillId="3" borderId="1" xfId="7" applyFont="1" applyFill="1" applyAlignment="1">
      <alignment horizontal="right" vertical="top" readingOrder="2"/>
    </xf>
    <xf numFmtId="0" fontId="24" fillId="3" borderId="1" xfId="7" applyFont="1" applyFill="1" applyAlignment="1">
      <alignment horizontal="right" vertical="top" readingOrder="2"/>
    </xf>
    <xf numFmtId="167" fontId="25" fillId="9" borderId="0" xfId="15" applyNumberFormat="1" applyFont="1" applyFill="1" applyAlignment="1">
      <alignment horizontal="center" vertical="top" readingOrder="2"/>
    </xf>
    <xf numFmtId="0" fontId="26" fillId="9" borderId="0" xfId="1" applyFont="1" applyFill="1" applyBorder="1" applyAlignment="1">
      <alignment horizontal="right" vertical="center" wrapText="1" readingOrder="2"/>
    </xf>
    <xf numFmtId="0" fontId="26" fillId="9" borderId="0" xfId="1" applyNumberFormat="1" applyFont="1" applyFill="1" applyBorder="1" applyAlignment="1">
      <alignment horizontal="right" vertical="center" wrapText="1" readingOrder="2"/>
    </xf>
    <xf numFmtId="0" fontId="27" fillId="2" borderId="0" xfId="0" applyFont="1" applyAlignment="1">
      <alignment horizontal="right" vertical="center" readingOrder="2"/>
    </xf>
    <xf numFmtId="1" fontId="25" fillId="9" borderId="0" xfId="16" applyFont="1" applyFill="1" applyAlignment="1">
      <alignment horizontal="center" vertical="top" readingOrder="2"/>
    </xf>
    <xf numFmtId="0" fontId="21" fillId="9" borderId="0" xfId="17" applyFont="1" applyFill="1" applyAlignment="1">
      <alignment horizontal="center" readingOrder="2"/>
    </xf>
    <xf numFmtId="0" fontId="28" fillId="6" borderId="0" xfId="0" applyFont="1" applyFill="1" applyBorder="1" applyAlignment="1">
      <alignment horizontal="right" vertical="center" readingOrder="2"/>
    </xf>
    <xf numFmtId="0" fontId="28" fillId="6" borderId="0" xfId="0" applyFont="1" applyFill="1" applyBorder="1" applyAlignment="1">
      <alignment horizontal="center" vertical="center" readingOrder="2"/>
    </xf>
    <xf numFmtId="0" fontId="1" fillId="2" borderId="0" xfId="0" applyFont="1">
      <alignment vertical="center"/>
    </xf>
    <xf numFmtId="0" fontId="1" fillId="8" borderId="0" xfId="14" applyFont="1" applyFill="1">
      <alignment vertical="center"/>
    </xf>
    <xf numFmtId="0" fontId="21" fillId="9" borderId="0" xfId="17" applyFont="1" applyFill="1">
      <alignment horizontal="center"/>
    </xf>
    <xf numFmtId="0" fontId="22" fillId="8" borderId="0" xfId="14" applyFont="1" applyFill="1">
      <alignment vertical="center"/>
    </xf>
    <xf numFmtId="0" fontId="1" fillId="2" borderId="0" xfId="0" applyFont="1" applyAlignment="1">
      <alignment horizontal="center" vertical="center"/>
    </xf>
    <xf numFmtId="166" fontId="1" fillId="2" borderId="0" xfId="0" applyNumberFormat="1" applyFont="1" applyAlignment="1">
      <alignment horizontal="left" vertical="center" indent="1"/>
    </xf>
    <xf numFmtId="168" fontId="27" fillId="41" borderId="0" xfId="9">
      <alignment horizontal="right" vertical="center" indent="1"/>
    </xf>
    <xf numFmtId="0" fontId="28" fillId="6" borderId="0" xfId="0" applyFont="1" applyFill="1" applyBorder="1" applyAlignment="1">
      <alignment horizontal="right" vertical="center" indent="1" readingOrder="2"/>
    </xf>
    <xf numFmtId="0" fontId="28" fillId="6" borderId="0" xfId="0" applyNumberFormat="1" applyFont="1" applyFill="1" applyBorder="1" applyAlignment="1">
      <alignment horizontal="right" vertical="center" indent="1" readingOrder="2"/>
    </xf>
  </cellXfs>
  <cellStyles count="58">
    <cellStyle name="20% - تمييز1" xfId="35" builtinId="30" customBuiltin="1"/>
    <cellStyle name="20% - تمييز2" xfId="39" builtinId="34" customBuiltin="1"/>
    <cellStyle name="20% - تمييز3" xfId="43" builtinId="38" customBuiltin="1"/>
    <cellStyle name="20% - تمييز4" xfId="47" builtinId="42" customBuiltin="1"/>
    <cellStyle name="20% - تمييز5" xfId="51" builtinId="46" customBuiltin="1"/>
    <cellStyle name="20% - تمييز6" xfId="55" builtinId="50" customBuiltin="1"/>
    <cellStyle name="40% - تمييز1" xfId="36" builtinId="31" customBuiltin="1"/>
    <cellStyle name="40% - تمييز2" xfId="40" builtinId="35" customBuiltin="1"/>
    <cellStyle name="40% - تمييز3" xfId="44" builtinId="39" customBuiltin="1"/>
    <cellStyle name="40% - تمييز4" xfId="48" builtinId="43" customBuiltin="1"/>
    <cellStyle name="40% - تمييز5" xfId="52" builtinId="47" customBuiltin="1"/>
    <cellStyle name="40% - تمييز6" xfId="56" builtinId="51" customBuiltin="1"/>
    <cellStyle name="60% - تمييز1" xfId="37" builtinId="32" customBuiltin="1"/>
    <cellStyle name="60% - تمييز2" xfId="41" builtinId="36" customBuiltin="1"/>
    <cellStyle name="60% - تمييز3" xfId="45" builtinId="40" customBuiltin="1"/>
    <cellStyle name="60% - تمييز4" xfId="49" builtinId="44" customBuiltin="1"/>
    <cellStyle name="60% - تمييز5" xfId="53" builtinId="48" customBuiltin="1"/>
    <cellStyle name="60% - تمييز6" xfId="57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Followed Hyperlink" xfId="5" builtinId="9" customBuiltin="1"/>
    <cellStyle name="Percent" xfId="23" builtinId="5" customBuiltin="1"/>
    <cellStyle name="إخراج" xfId="28" builtinId="21" customBuiltin="1"/>
    <cellStyle name="إدخال" xfId="27" builtinId="20" customBuiltin="1"/>
    <cellStyle name="ارتباط تشعبي" xfId="2" builtinId="8" customBuiltin="1"/>
    <cellStyle name="الإجمالي" xfId="8" builtinId="25" customBuiltin="1"/>
    <cellStyle name="البريد الإلكتروني" xfId="6" xr:uid="{00000000-0005-0000-0000-000002000000}"/>
    <cellStyle name="التاريخ" xfId="15" xr:uid="{00000000-0005-0000-0000-000000000000}"/>
    <cellStyle name="الرمز البريدي" xfId="11" xr:uid="{00000000-0005-0000-0000-000012000000}"/>
    <cellStyle name="الهاتف" xfId="9" xr:uid="{00000000-0005-0000-0000-00000C000000}"/>
    <cellStyle name="تعبئة الشريط الجانبي" xfId="17" xr:uid="{00000000-0005-0000-0000-00000E000000}"/>
    <cellStyle name="تفاصيل الملاحظات" xfId="12" xr:uid="{00000000-0005-0000-0000-00000B000000}"/>
    <cellStyle name="تمييز1" xfId="34" builtinId="29" customBuiltin="1"/>
    <cellStyle name="تمييز2" xfId="38" builtinId="33" customBuiltin="1"/>
    <cellStyle name="تمييز3" xfId="42" builtinId="37" customBuiltin="1"/>
    <cellStyle name="تمييز4" xfId="46" builtinId="41" customBuiltin="1"/>
    <cellStyle name="تمييز5" xfId="50" builtinId="45" customBuiltin="1"/>
    <cellStyle name="تمييز6" xfId="54" builtinId="49" customBuiltin="1"/>
    <cellStyle name="جيد" xfId="24" builtinId="26" customBuiltin="1"/>
    <cellStyle name="حدود الشريط الجانبي" xfId="14" xr:uid="{00000000-0005-0000-0000-00000D000000}"/>
    <cellStyle name="حساب" xfId="29" builtinId="22" customBuiltin="1"/>
    <cellStyle name="خلية تدقيق" xfId="31" builtinId="23" customBuiltin="1"/>
    <cellStyle name="خلية مرتبطة" xfId="30" builtinId="24" customBuiltin="1"/>
    <cellStyle name="سيئ" xfId="25" builtinId="27" customBuiltin="1"/>
    <cellStyle name="عادي" xfId="0" builtinId="0" customBuiltin="1"/>
    <cellStyle name="عنوان" xfId="7" builtinId="15" customBuiltin="1"/>
    <cellStyle name="عنوان 1" xfId="1" builtinId="16" customBuiltin="1"/>
    <cellStyle name="عنوان 2" xfId="3" builtinId="17" customBuiltin="1"/>
    <cellStyle name="عنوان 3" xfId="4" builtinId="18" customBuiltin="1"/>
    <cellStyle name="عنوان 4" xfId="10" builtinId="19" customBuiltin="1"/>
    <cellStyle name="فاصل مزدوج" xfId="13" xr:uid="{00000000-0005-0000-0000-000001000000}"/>
    <cellStyle name="قيم الشريط الجانبي" xfId="16" xr:uid="{00000000-0005-0000-0000-00000F000000}"/>
    <cellStyle name="محايد" xfId="26" builtinId="28" customBuiltin="1"/>
    <cellStyle name="ملاحظة" xfId="33" builtinId="10" customBuiltin="1"/>
    <cellStyle name="نص تحذير" xfId="32" builtinId="11" customBuiltin="1"/>
    <cellStyle name="نص توضيحي" xfId="18" builtinId="53" customBuiltin="1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/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Tahoma"/>
        <family val="2"/>
        <scheme val="none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29"/>
      <tableStyleElement type="headerRow" dxfId="28"/>
      <tableStyleElement type="totalRow" dxfId="27"/>
      <tableStyleElement type="firstTotalCell" dxfId="26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جدول_الدعوة" displayName="جدول_الدعوة" ref="D2:O19" totalsRowCount="1" headerRowDxfId="25" dataDxfId="24" totalsRowDxfId="23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اسم المدعو" totalsRowLabel="الإجماليات:" dataDxfId="22" totalsRowDxfId="11"/>
    <tableColumn id="2" xr3:uid="{00000000-0010-0000-0000-000002000000}" name="هل أرسلت؟" totalsRowFunction="custom" dataDxfId="21" totalsRowDxfId="10">
      <totalsRowFormula>COUNTIF('متعقب الدعوة'!$E$3:$E$18,"نعم")</totalsRowFormula>
    </tableColumn>
    <tableColumn id="3" xr3:uid="{00000000-0010-0000-0000-000003000000}" name="طلب الاستجابة" totalsRowFunction="custom" dataDxfId="20" totalsRowDxfId="9">
      <totalsRowFormula>COUNTA('متعقب الدعوة'!$F$3:$F$18)</totalsRowFormula>
    </tableColumn>
    <tableColumn id="4" xr3:uid="{00000000-0010-0000-0000-000004000000}" name="عدد الأشخاص" totalsRowFunction="sum" dataDxfId="19" totalsRowDxfId="8"/>
    <tableColumn id="5" xr3:uid="{00000000-0010-0000-0000-000005000000}" name="العلاقة" dataDxfId="18" totalsRowDxfId="7"/>
    <tableColumn id="6" xr3:uid="{00000000-0010-0000-0000-000006000000}" name="اسم الضيف" dataDxfId="17" totalsRowDxfId="6"/>
    <tableColumn id="7" xr3:uid="{00000000-0010-0000-0000-000007000000}" name="العنوان" dataDxfId="16" totalsRowDxfId="5"/>
    <tableColumn id="8" xr3:uid="{00000000-0010-0000-0000-000008000000}" name="المدينة" dataDxfId="15" totalsRowDxfId="4"/>
    <tableColumn id="9" xr3:uid="{00000000-0010-0000-0000-000009000000}" name="المنطقة" dataDxfId="14" totalsRowDxfId="3"/>
    <tableColumn id="10" xr3:uid="{00000000-0010-0000-0000-00000A000000}" name="الرمز البريدي" dataDxfId="13" totalsRowDxfId="2"/>
    <tableColumn id="11" xr3:uid="{00000000-0010-0000-0000-00000B000000}" name="الهاتف" totalsRowDxfId="1" dataCellStyle="الهاتف"/>
    <tableColumn id="12" xr3:uid="{00000000-0010-0000-0000-00000C000000}" name="البريد الإلكتروني الخاص بالمدعو" dataDxfId="12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أدخل &quot;اسم الضيف&quot; و&quot;عدد الأشخاص&quot; و&quot;العلاقة و&quot;تفاصيل جهة الاتصال&quot;، ثم حدد &quot;إرسال&quot; و&quot;طلب الاستجابة&quot; و&quot;نوع الضيوف&quot; في هذا الجدول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rightToLeft="1" tabSelected="1" zoomScale="85" zoomScaleNormal="85" workbookViewId="0">
      <selection activeCell="D1" sqref="D1"/>
    </sheetView>
  </sheetViews>
  <sheetFormatPr defaultColWidth="9.25" defaultRowHeight="30.75" customHeight="1" x14ac:dyDescent="0.25"/>
  <cols>
    <col min="1" max="1" width="1.625" style="15" customWidth="1"/>
    <col min="2" max="2" width="28.25" style="16" customWidth="1"/>
    <col min="3" max="3" width="1.625" style="17" customWidth="1"/>
    <col min="4" max="4" width="21.875" style="14" customWidth="1"/>
    <col min="5" max="5" width="14.25" style="18" customWidth="1"/>
    <col min="6" max="6" width="15.875" style="18" customWidth="1"/>
    <col min="7" max="7" width="18" style="18" customWidth="1"/>
    <col min="8" max="8" width="16.75" style="18" customWidth="1"/>
    <col min="9" max="9" width="17.875" style="18" customWidth="1"/>
    <col min="10" max="10" width="30.625" style="14" customWidth="1"/>
    <col min="11" max="11" width="13.875" style="14" customWidth="1"/>
    <col min="12" max="12" width="9.625" style="14" customWidth="1"/>
    <col min="13" max="13" width="16.875" style="14" customWidth="1"/>
    <col min="14" max="14" width="16.25" style="19" customWidth="1"/>
    <col min="15" max="15" width="32.375" style="14" customWidth="1"/>
    <col min="16" max="16384" width="9.25" style="14"/>
  </cols>
  <sheetData>
    <row r="1" spans="1:15" ht="51" customHeight="1" thickBot="1" x14ac:dyDescent="0.3">
      <c r="A1" s="1"/>
      <c r="B1" s="2" t="s">
        <v>0</v>
      </c>
      <c r="C1" s="3"/>
      <c r="D1" s="4" t="s">
        <v>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.75" customHeight="1" thickTop="1" x14ac:dyDescent="0.2">
      <c r="A2" s="1"/>
      <c r="B2" s="6">
        <f ca="1">TODAY()+283</f>
        <v>43709</v>
      </c>
      <c r="C2" s="3"/>
      <c r="D2" s="7" t="s">
        <v>6</v>
      </c>
      <c r="E2" s="7" t="s">
        <v>21</v>
      </c>
      <c r="F2" s="7" t="s">
        <v>23</v>
      </c>
      <c r="G2" s="7" t="s">
        <v>25</v>
      </c>
      <c r="H2" s="7" t="s">
        <v>26</v>
      </c>
      <c r="I2" s="7" t="s">
        <v>32</v>
      </c>
      <c r="J2" s="7" t="s">
        <v>37</v>
      </c>
      <c r="K2" s="7" t="s">
        <v>38</v>
      </c>
      <c r="L2" s="7" t="s">
        <v>39</v>
      </c>
      <c r="M2" s="7" t="s">
        <v>40</v>
      </c>
      <c r="N2" s="8" t="s">
        <v>41</v>
      </c>
      <c r="O2" s="7" t="s">
        <v>42</v>
      </c>
    </row>
    <row r="3" spans="1:15" ht="30.75" customHeight="1" x14ac:dyDescent="0.25">
      <c r="A3" s="1"/>
      <c r="B3" s="2" t="s">
        <v>1</v>
      </c>
      <c r="C3" s="3"/>
      <c r="D3" s="9" t="s">
        <v>7</v>
      </c>
      <c r="E3" s="9" t="s">
        <v>22</v>
      </c>
      <c r="F3" s="9" t="s">
        <v>22</v>
      </c>
      <c r="G3" s="9">
        <v>1</v>
      </c>
      <c r="H3" s="9" t="s">
        <v>27</v>
      </c>
      <c r="I3" s="9"/>
      <c r="J3" s="9" t="s">
        <v>37</v>
      </c>
      <c r="K3" s="9" t="s">
        <v>38</v>
      </c>
      <c r="L3" s="9" t="s">
        <v>39</v>
      </c>
      <c r="M3" s="9" t="s">
        <v>40</v>
      </c>
      <c r="N3" s="20" t="s">
        <v>41</v>
      </c>
      <c r="O3" s="9" t="s">
        <v>43</v>
      </c>
    </row>
    <row r="4" spans="1:15" ht="30.75" customHeight="1" x14ac:dyDescent="0.2">
      <c r="A4" s="1"/>
      <c r="B4" s="10">
        <f ca="1">الأيام_المتبقية</f>
        <v>283</v>
      </c>
      <c r="C4" s="3"/>
      <c r="D4" s="9" t="s">
        <v>8</v>
      </c>
      <c r="E4" s="9" t="s">
        <v>22</v>
      </c>
      <c r="F4" s="9" t="s">
        <v>24</v>
      </c>
      <c r="G4" s="9">
        <v>2</v>
      </c>
      <c r="H4" s="9" t="s">
        <v>28</v>
      </c>
      <c r="I4" s="9" t="s">
        <v>33</v>
      </c>
      <c r="J4" s="9" t="s">
        <v>37</v>
      </c>
      <c r="K4" s="9" t="s">
        <v>38</v>
      </c>
      <c r="L4" s="9" t="s">
        <v>39</v>
      </c>
      <c r="M4" s="9" t="s">
        <v>40</v>
      </c>
      <c r="N4" s="20" t="s">
        <v>41</v>
      </c>
      <c r="O4" s="9" t="s">
        <v>43</v>
      </c>
    </row>
    <row r="5" spans="1:15" ht="30.75" customHeight="1" x14ac:dyDescent="0.25">
      <c r="A5" s="1"/>
      <c r="B5" s="2" t="s">
        <v>2</v>
      </c>
      <c r="C5" s="3"/>
      <c r="D5" s="9" t="s">
        <v>9</v>
      </c>
      <c r="E5" s="9" t="s">
        <v>22</v>
      </c>
      <c r="F5" s="9" t="s">
        <v>22</v>
      </c>
      <c r="G5" s="9">
        <v>3</v>
      </c>
      <c r="H5" s="9" t="s">
        <v>28</v>
      </c>
      <c r="I5" s="9" t="s">
        <v>33</v>
      </c>
      <c r="J5" s="9" t="s">
        <v>37</v>
      </c>
      <c r="K5" s="9" t="s">
        <v>38</v>
      </c>
      <c r="L5" s="9" t="s">
        <v>39</v>
      </c>
      <c r="M5" s="9" t="s">
        <v>40</v>
      </c>
      <c r="N5" s="20" t="s">
        <v>41</v>
      </c>
      <c r="O5" s="9" t="s">
        <v>43</v>
      </c>
    </row>
    <row r="6" spans="1:15" ht="30.75" customHeight="1" x14ac:dyDescent="0.2">
      <c r="A6" s="1"/>
      <c r="B6" s="10">
        <f>إجمالي_الحاضرين</f>
        <v>18</v>
      </c>
      <c r="C6" s="3"/>
      <c r="D6" s="9"/>
      <c r="E6" s="9"/>
      <c r="F6" s="9"/>
      <c r="G6" s="9"/>
      <c r="H6" s="9" t="s">
        <v>29</v>
      </c>
      <c r="I6" s="9" t="s">
        <v>34</v>
      </c>
      <c r="J6" s="9"/>
      <c r="K6" s="9"/>
      <c r="L6" s="9"/>
      <c r="M6" s="9"/>
      <c r="N6" s="20"/>
      <c r="O6" s="9"/>
    </row>
    <row r="7" spans="1:15" ht="30.75" customHeight="1" x14ac:dyDescent="0.25">
      <c r="A7" s="1"/>
      <c r="B7" s="2" t="s">
        <v>3</v>
      </c>
      <c r="C7" s="3"/>
      <c r="D7" s="9" t="s">
        <v>10</v>
      </c>
      <c r="E7" s="9" t="s">
        <v>22</v>
      </c>
      <c r="F7" s="9" t="s">
        <v>24</v>
      </c>
      <c r="G7" s="9">
        <v>1</v>
      </c>
      <c r="H7" s="9" t="s">
        <v>27</v>
      </c>
      <c r="I7" s="9"/>
      <c r="J7" s="9" t="s">
        <v>37</v>
      </c>
      <c r="K7" s="9" t="s">
        <v>38</v>
      </c>
      <c r="L7" s="9" t="s">
        <v>39</v>
      </c>
      <c r="M7" s="9" t="s">
        <v>40</v>
      </c>
      <c r="N7" s="20" t="s">
        <v>41</v>
      </c>
      <c r="O7" s="9" t="s">
        <v>43</v>
      </c>
    </row>
    <row r="8" spans="1:15" ht="30.75" customHeight="1" x14ac:dyDescent="0.2">
      <c r="A8" s="1"/>
      <c r="B8" s="10">
        <f>إجمالي_غير_الحاضرين</f>
        <v>5</v>
      </c>
      <c r="C8" s="3"/>
      <c r="D8" s="9" t="s">
        <v>11</v>
      </c>
      <c r="E8" s="9" t="s">
        <v>22</v>
      </c>
      <c r="F8" s="9" t="s">
        <v>22</v>
      </c>
      <c r="G8" s="9">
        <v>2</v>
      </c>
      <c r="H8" s="9" t="s">
        <v>30</v>
      </c>
      <c r="I8" s="9" t="s">
        <v>35</v>
      </c>
      <c r="J8" s="9" t="s">
        <v>37</v>
      </c>
      <c r="K8" s="9" t="s">
        <v>38</v>
      </c>
      <c r="L8" s="9" t="s">
        <v>39</v>
      </c>
      <c r="M8" s="9" t="s">
        <v>40</v>
      </c>
      <c r="N8" s="20" t="s">
        <v>41</v>
      </c>
      <c r="O8" s="9" t="s">
        <v>43</v>
      </c>
    </row>
    <row r="9" spans="1:15" ht="30.75" customHeight="1" x14ac:dyDescent="0.25">
      <c r="A9" s="1"/>
      <c r="B9" s="2" t="s">
        <v>4</v>
      </c>
      <c r="C9" s="3"/>
      <c r="D9" s="9" t="s">
        <v>12</v>
      </c>
      <c r="E9" s="9" t="s">
        <v>22</v>
      </c>
      <c r="F9" s="9" t="s">
        <v>22</v>
      </c>
      <c r="G9" s="9">
        <v>2</v>
      </c>
      <c r="H9" s="9" t="s">
        <v>31</v>
      </c>
      <c r="I9" s="9" t="s">
        <v>36</v>
      </c>
      <c r="J9" s="9" t="s">
        <v>37</v>
      </c>
      <c r="K9" s="9" t="s">
        <v>38</v>
      </c>
      <c r="L9" s="9" t="s">
        <v>39</v>
      </c>
      <c r="M9" s="9" t="s">
        <v>40</v>
      </c>
      <c r="N9" s="20" t="s">
        <v>41</v>
      </c>
      <c r="O9" s="9" t="s">
        <v>43</v>
      </c>
    </row>
    <row r="10" spans="1:15" ht="30.75" customHeight="1" x14ac:dyDescent="0.2">
      <c r="A10" s="1"/>
      <c r="B10" s="10">
        <f>طلبات_الاستجابة_التي_في_انتظار_الرد</f>
        <v>2</v>
      </c>
      <c r="C10" s="3"/>
      <c r="D10" s="9" t="s">
        <v>13</v>
      </c>
      <c r="E10" s="9" t="s">
        <v>22</v>
      </c>
      <c r="F10" s="9" t="s">
        <v>22</v>
      </c>
      <c r="G10" s="9">
        <v>4</v>
      </c>
      <c r="H10" s="9" t="s">
        <v>28</v>
      </c>
      <c r="I10" s="9" t="s">
        <v>33</v>
      </c>
      <c r="J10" s="9" t="s">
        <v>37</v>
      </c>
      <c r="K10" s="9" t="s">
        <v>38</v>
      </c>
      <c r="L10" s="9" t="s">
        <v>39</v>
      </c>
      <c r="M10" s="9" t="s">
        <v>40</v>
      </c>
      <c r="N10" s="20" t="s">
        <v>41</v>
      </c>
      <c r="O10" s="9" t="s">
        <v>43</v>
      </c>
    </row>
    <row r="11" spans="1:15" ht="30.75" customHeight="1" x14ac:dyDescent="0.25">
      <c r="A11" s="1"/>
      <c r="B11" s="11"/>
      <c r="C11" s="3"/>
      <c r="D11" s="9"/>
      <c r="E11" s="9"/>
      <c r="F11" s="9"/>
      <c r="G11" s="9"/>
      <c r="H11" s="9" t="s">
        <v>29</v>
      </c>
      <c r="I11" s="9" t="s">
        <v>34</v>
      </c>
      <c r="J11" s="9"/>
      <c r="K11" s="9"/>
      <c r="L11" s="9"/>
      <c r="M11" s="9"/>
      <c r="N11" s="20"/>
      <c r="O11" s="9"/>
    </row>
    <row r="12" spans="1:15" ht="30.75" customHeight="1" x14ac:dyDescent="0.25">
      <c r="A12" s="1"/>
      <c r="B12" s="11"/>
      <c r="C12" s="3"/>
      <c r="D12" s="9"/>
      <c r="E12" s="9"/>
      <c r="F12" s="9"/>
      <c r="G12" s="9"/>
      <c r="H12" s="9" t="s">
        <v>29</v>
      </c>
      <c r="I12" s="9" t="s">
        <v>34</v>
      </c>
      <c r="J12" s="9"/>
      <c r="K12" s="9"/>
      <c r="L12" s="9"/>
      <c r="M12" s="9"/>
      <c r="N12" s="20"/>
      <c r="O12" s="9"/>
    </row>
    <row r="13" spans="1:15" ht="30.75" customHeight="1" x14ac:dyDescent="0.25">
      <c r="A13" s="1"/>
      <c r="B13" s="11"/>
      <c r="C13" s="3"/>
      <c r="D13" s="9" t="s">
        <v>14</v>
      </c>
      <c r="E13" s="9" t="s">
        <v>22</v>
      </c>
      <c r="F13" s="9" t="s">
        <v>24</v>
      </c>
      <c r="G13" s="9">
        <v>2</v>
      </c>
      <c r="H13" s="9" t="s">
        <v>30</v>
      </c>
      <c r="I13" s="9" t="s">
        <v>35</v>
      </c>
      <c r="J13" s="9" t="s">
        <v>37</v>
      </c>
      <c r="K13" s="9" t="s">
        <v>38</v>
      </c>
      <c r="L13" s="9" t="s">
        <v>39</v>
      </c>
      <c r="M13" s="9" t="s">
        <v>40</v>
      </c>
      <c r="N13" s="20" t="s">
        <v>41</v>
      </c>
      <c r="O13" s="9" t="s">
        <v>43</v>
      </c>
    </row>
    <row r="14" spans="1:15" ht="30.75" customHeight="1" x14ac:dyDescent="0.25">
      <c r="A14" s="1"/>
      <c r="B14" s="11"/>
      <c r="C14" s="3"/>
      <c r="D14" s="9" t="s">
        <v>15</v>
      </c>
      <c r="E14" s="9" t="s">
        <v>22</v>
      </c>
      <c r="F14" s="9" t="s">
        <v>22</v>
      </c>
      <c r="G14" s="9">
        <v>2</v>
      </c>
      <c r="H14" s="9" t="s">
        <v>28</v>
      </c>
      <c r="I14" s="9" t="s">
        <v>33</v>
      </c>
      <c r="J14" s="9" t="s">
        <v>37</v>
      </c>
      <c r="K14" s="9" t="s">
        <v>38</v>
      </c>
      <c r="L14" s="9" t="s">
        <v>39</v>
      </c>
      <c r="M14" s="9" t="s">
        <v>40</v>
      </c>
      <c r="N14" s="20" t="s">
        <v>41</v>
      </c>
      <c r="O14" s="9" t="s">
        <v>43</v>
      </c>
    </row>
    <row r="15" spans="1:15" ht="30.75" customHeight="1" x14ac:dyDescent="0.25">
      <c r="A15" s="1"/>
      <c r="B15" s="11"/>
      <c r="C15" s="3"/>
      <c r="D15" s="9" t="s">
        <v>16</v>
      </c>
      <c r="E15" s="9" t="s">
        <v>22</v>
      </c>
      <c r="F15" s="9" t="s">
        <v>22</v>
      </c>
      <c r="G15" s="9">
        <v>2</v>
      </c>
      <c r="H15" s="9" t="s">
        <v>29</v>
      </c>
      <c r="I15" s="9" t="s">
        <v>34</v>
      </c>
      <c r="J15" s="9" t="s">
        <v>37</v>
      </c>
      <c r="K15" s="9" t="s">
        <v>38</v>
      </c>
      <c r="L15" s="9" t="s">
        <v>39</v>
      </c>
      <c r="M15" s="9" t="s">
        <v>40</v>
      </c>
      <c r="N15" s="20" t="s">
        <v>41</v>
      </c>
      <c r="O15" s="9" t="s">
        <v>43</v>
      </c>
    </row>
    <row r="16" spans="1:15" ht="30.75" customHeight="1" x14ac:dyDescent="0.25">
      <c r="A16" s="1"/>
      <c r="B16" s="11"/>
      <c r="C16" s="3"/>
      <c r="D16" s="9" t="s">
        <v>17</v>
      </c>
      <c r="E16" s="9" t="s">
        <v>22</v>
      </c>
      <c r="F16" s="9"/>
      <c r="G16" s="9"/>
      <c r="H16" s="9"/>
      <c r="I16" s="9"/>
      <c r="J16" s="9" t="s">
        <v>37</v>
      </c>
      <c r="K16" s="9" t="s">
        <v>38</v>
      </c>
      <c r="L16" s="9" t="s">
        <v>39</v>
      </c>
      <c r="M16" s="9" t="s">
        <v>40</v>
      </c>
      <c r="N16" s="20" t="s">
        <v>41</v>
      </c>
      <c r="O16" s="9" t="s">
        <v>43</v>
      </c>
    </row>
    <row r="17" spans="1:15" ht="30.75" customHeight="1" x14ac:dyDescent="0.25">
      <c r="A17" s="1"/>
      <c r="B17" s="11"/>
      <c r="C17" s="3"/>
      <c r="D17" s="9" t="s">
        <v>18</v>
      </c>
      <c r="E17" s="9" t="s">
        <v>22</v>
      </c>
      <c r="F17" s="9" t="s">
        <v>22</v>
      </c>
      <c r="G17" s="9">
        <v>2</v>
      </c>
      <c r="H17" s="9" t="s">
        <v>31</v>
      </c>
      <c r="I17" s="9" t="s">
        <v>36</v>
      </c>
      <c r="J17" s="9" t="s">
        <v>37</v>
      </c>
      <c r="K17" s="9" t="s">
        <v>38</v>
      </c>
      <c r="L17" s="9" t="s">
        <v>39</v>
      </c>
      <c r="M17" s="9" t="s">
        <v>40</v>
      </c>
      <c r="N17" s="20" t="s">
        <v>41</v>
      </c>
      <c r="O17" s="9" t="s">
        <v>43</v>
      </c>
    </row>
    <row r="18" spans="1:15" ht="30.75" customHeight="1" x14ac:dyDescent="0.25">
      <c r="A18" s="1"/>
      <c r="B18" s="11"/>
      <c r="C18" s="3"/>
      <c r="D18" s="9" t="s">
        <v>19</v>
      </c>
      <c r="E18" s="9" t="s">
        <v>22</v>
      </c>
      <c r="F18" s="9"/>
      <c r="G18" s="9"/>
      <c r="H18" s="9"/>
      <c r="I18" s="9"/>
      <c r="J18" s="9" t="s">
        <v>37</v>
      </c>
      <c r="K18" s="9" t="s">
        <v>38</v>
      </c>
      <c r="L18" s="9" t="s">
        <v>39</v>
      </c>
      <c r="M18" s="9" t="s">
        <v>40</v>
      </c>
      <c r="N18" s="20" t="s">
        <v>41</v>
      </c>
      <c r="O18" s="9" t="s">
        <v>43</v>
      </c>
    </row>
    <row r="19" spans="1:15" ht="30.75" customHeight="1" x14ac:dyDescent="0.25">
      <c r="A19" s="1"/>
      <c r="B19" s="11"/>
      <c r="C19" s="3"/>
      <c r="D19" s="12" t="s">
        <v>20</v>
      </c>
      <c r="E19" s="13">
        <f>COUNTIF('متعقب الدعوة'!$E$3:$E$18,"نعم")</f>
        <v>13</v>
      </c>
      <c r="F19" s="13">
        <f>COUNTA('متعقب الدعوة'!$F$3:$F$18)</f>
        <v>11</v>
      </c>
      <c r="G19" s="13">
        <f>SUBTOTAL(109,جدول_الدعوة[عدد الأشخاص])</f>
        <v>23</v>
      </c>
      <c r="H19" s="12"/>
      <c r="I19" s="12"/>
      <c r="J19" s="12"/>
      <c r="K19" s="12"/>
      <c r="L19" s="12"/>
      <c r="M19" s="12"/>
      <c r="N19" s="22"/>
      <c r="O19" s="21"/>
    </row>
  </sheetData>
  <dataValidations xWindow="638" yWindow="724" count="26">
    <dataValidation type="date" operator="greaterThanOrEqual" allowBlank="1" showInputMessage="1" showErrorMessage="1" prompt="أدخل تاريخ حفل الزواج. يتم تحديث الأيام المتبقية تلقائياً." sqref="B2" xr:uid="{00000000-0002-0000-0000-000000000000}">
      <formula1>TODAY()</formula1>
    </dataValidation>
    <dataValidation allowBlank="1" showInputMessage="1" showErrorMessage="1" prompt="أدخل &quot;تاريخ حفل الزواج&quot; في الخلية الموجودة أدناه" sqref="B1" xr:uid="{00000000-0002-0000-0000-000002000000}"/>
    <dataValidation allowBlank="1" showInputMessage="1" showErrorMessage="1" prompt="يتم تحديث الأيام المتبقية تلقائياً في هذه الخلية." sqref="B4" xr:uid="{00000000-0002-0000-0000-000003000000}"/>
    <dataValidation allowBlank="1" showInputMessage="1" showErrorMessage="1" prompt="يتم تحديث عدد الأشخاص الذين يحضرون حفل الزواج تلقائياً في هذه الخلية." sqref="B6" xr:uid="{00000000-0002-0000-0000-000004000000}"/>
    <dataValidation allowBlank="1" showInputMessage="1" showErrorMessage="1" prompt="يتم تحديث عدد الأشخاص الذين لن يحضروا حفل الزواج تلقائياً في هذه الخلية." sqref="B8" xr:uid="{00000000-0002-0000-0000-000005000000}"/>
    <dataValidation allowBlank="1" showInputMessage="1" showErrorMessage="1" prompt="يتم تحديث &quot;طلبات الاستجابة التي في انتظار الرد&quot; تلقائياً في هذه الخلية." sqref="B10" xr:uid="{00000000-0002-0000-0000-000006000000}"/>
    <dataValidation allowBlank="1" showErrorMessage="1" sqref="D1:O1" xr:uid="{00000000-0002-0000-0000-000008000000}"/>
    <dataValidation allowBlank="1" showInputMessage="1" showErrorMessage="1" prompt="أدخل اسم المدعو." sqref="D2" xr:uid="{00000000-0002-0000-0000-000009000000}"/>
    <dataValidation allowBlank="1" showInputMessage="1" showErrorMessage="1" prompt="حدد &quot;نعم&quot; أو &quot;لا&quot; لتوضيح ما إذا تم إرسال الدعوة." sqref="E2" xr:uid="{00000000-0002-0000-0000-00000A000000}"/>
    <dataValidation allowBlank="1" showInputMessage="1" showErrorMessage="1" prompt="حدد استجابة المدعو." sqref="F2" xr:uid="{00000000-0002-0000-0000-00000B000000}"/>
    <dataValidation allowBlank="1" showInputMessage="1" showErrorMessage="1" prompt="حدد علاقة الضيوف إلى المدعو. يمكنك إضافة المزيد من الصفوف إذا كان عدد الأشخاص &gt; 2." sqref="H2" xr:uid="{00000000-0002-0000-0000-00000C000000}"/>
    <dataValidation allowBlank="1" showInputMessage="1" showErrorMessage="1" prompt="أدخل عدد الأشخاص." sqref="G2" xr:uid="{00000000-0002-0000-0000-00000D000000}"/>
    <dataValidation allowBlank="1" showInputMessage="1" showErrorMessage="1" prompt="أدخل اسم الضيف المدعو." sqref="I2" xr:uid="{00000000-0002-0000-0000-00000E000000}"/>
    <dataValidation allowBlank="1" showInputMessage="1" showErrorMessage="1" prompt="أدخل عنوان المدعو." sqref="J2" xr:uid="{00000000-0002-0000-0000-00000F000000}"/>
    <dataValidation allowBlank="1" showInputMessage="1" showErrorMessage="1" prompt="أدخل المدينة التابعة لعنوان المدعو." sqref="K2" xr:uid="{00000000-0002-0000-0000-000010000000}"/>
    <dataValidation allowBlank="1" showInputMessage="1" showErrorMessage="1" prompt="أدخل المنطقة التابعة لعنوان المدعو." sqref="L2" xr:uid="{00000000-0002-0000-0000-000011000000}"/>
    <dataValidation allowBlank="1" showInputMessage="1" showErrorMessage="1" prompt="أدخل الرمز البريدي لعنوان المدعو." sqref="M2" xr:uid="{00000000-0002-0000-0000-000012000000}"/>
    <dataValidation allowBlank="1" showInputMessage="1" showErrorMessage="1" prompt="أدخل رقم الهاتف الخاص بالمدعو." sqref="N2" xr:uid="{00000000-0002-0000-0000-000013000000}"/>
    <dataValidation allowBlank="1" showInputMessage="1" showErrorMessage="1" prompt="أدخل عنوان البريد الإلكتروني للمدعو." sqref="O2" xr:uid="{00000000-0002-0000-0000-000014000000}"/>
    <dataValidation allowBlank="1" showInputMessage="1" showErrorMessage="1" prompt="يتم تحديث &quot;الأيام المتبقية&quot; تلقائياً في الخلية أدناه" sqref="B3" xr:uid="{00000000-0002-0000-0000-000016000000}"/>
    <dataValidation allowBlank="1" showInputMessage="1" showErrorMessage="1" prompt="يتم تحديث &quot;عدد الأشخاص الذين لم يحضروا حفل الزواج&quot; تلقائياً في الخلية أدناه" sqref="B7" xr:uid="{00000000-0002-0000-0000-000017000000}"/>
    <dataValidation allowBlank="1" showInputMessage="1" showErrorMessage="1" prompt="يتم تحديث &quot;طلبات الاستجابة التي في انتظار الرد&quot; تلقائياً في الخلية الموجودة أدناه" sqref="B9" xr:uid="{00000000-0002-0000-0000-000018000000}"/>
    <dataValidation allowBlank="1" showInputMessage="1" showErrorMessage="1" prompt="يتم تحديث &quot;عدد الأشخاص الذين يحضرون حفل الزواج&quot; تلقائياً في الخلية أدناه" sqref="B5" xr:uid="{00000000-0002-0000-0000-000019000000}"/>
    <dataValidation type="list" errorStyle="warning" allowBlank="1" showInputMessage="1" showErrorMessage="1" error="حدد &quot;نعم&quot; أو &quot;لا&quot; من القائمة. حدد &quot;إلغاء الأمر&quot;، واضغط على مفتاحي ALT+سهم لأسفل لإظهار الخيارات، ثم اضغط على مفتاح السهم لأسفل ومفتاح الإدخال ENTER لإجراء تحديد" sqref="E3:E18" xr:uid="{00000000-0002-0000-0000-00001A000000}">
      <formula1>"نعم,لا"</formula1>
    </dataValidation>
    <dataValidation type="list" errorStyle="warning" allowBlank="1" showInputMessage="1" showErrorMessage="1" error="حدد خيار من القائمة. حدد &quot;إلغاء الأمر&quot;، واضغط على مفتاحي ALT+سهم لأسفل لإظهار الخيارات، ثم اضغط على مفتاح السهم لأسفل ومفتاح الإدخال ENTER لإجراء تحديد" sqref="F3:F18" xr:uid="{00000000-0002-0000-0000-00001B000000}">
      <formula1>"نعم, لا, موافقة مبدئية"</formula1>
    </dataValidation>
    <dataValidation type="list" errorStyle="warning" allowBlank="1" showInputMessage="1" showErrorMessage="1" error="حدد &quot;الضيوف&quot; من القائمة. حدد &quot;إلغاء الأمر&quot;، واضغط على مفتاحي &quot;ALT+سهم لأسفل&quot; لإظهار الخيارات، ثم اضغط على مفتاح &quot;السهم لأسفل&quot; ومفتاح &quot;الإدخال ENTER&quot; لإجراء تحديد" sqref="H3:H18" xr:uid="{C1E59A1B-CF59-4EAC-BD05-91F266577896}">
      <formula1>"شخصية,الزوج/الزوجة,قريب,صديق,شخص آخر"</formula1>
    </dataValidation>
  </dataValidation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11</vt:i4>
      </vt:variant>
    </vt:vector>
  </HeadingPairs>
  <TitlesOfParts>
    <vt:vector size="12" baseType="lpstr">
      <vt:lpstr>متعقب الدعوة</vt:lpstr>
      <vt:lpstr>'متعقب الدعوة'!Print_Titles</vt:lpstr>
      <vt:lpstr>إجمالي_الطلبات_المرسلة</vt:lpstr>
      <vt:lpstr>إجمالي_طلبات_الاستجابة</vt:lpstr>
      <vt:lpstr>العنوان_1</vt:lpstr>
      <vt:lpstr>تاريخ_حفل_الزواج</vt:lpstr>
      <vt:lpstr>طلب_الاستجابة</vt:lpstr>
      <vt:lpstr>منطقة_عنوان_عمود1..B3.1</vt:lpstr>
      <vt:lpstr>منطقة_عنوان_عمود2..B5.1</vt:lpstr>
      <vt:lpstr>منطقة_عنوان_عمود3..B7.1</vt:lpstr>
      <vt:lpstr>منطقة_عنوان_عمود4..B9.1</vt:lpstr>
      <vt:lpstr>منطقة_عنوان_عمود5..B11.1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2018-02-18T20:11:38Z</dcterms:created>
  <dcterms:modified xsi:type="dcterms:W3CDTF">2018-11-22T09:03:44Z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