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 xr2:uid="{00000000-000D-0000-FFFF-FFFF00000000}"/>
  </bookViews>
  <sheets>
    <sheet name="Pasiūlymas" sheetId="1" r:id="rId1"/>
  </sheets>
  <definedNames>
    <definedName name="EilutėsAntraštėsSritis1..G35">LinijosElementai[[#Totals],[VIENETO KAINA]]</definedName>
    <definedName name="Kita">Pasiūlymas!$G$34</definedName>
    <definedName name="MokesčioTarifas">Pasiūlymas!$G$32</definedName>
    <definedName name="_xlnm.Print_Titles" localSheetId="0">Pasiūlymas!$B:$B,Pasiūlymas!$4:$4</definedName>
    <definedName name="StulpelioAntraštė1">LinijosElementai[[#Headers],[KIEKIS]]</definedName>
    <definedName name="StulpelioAntraštėsSritis1..B6.1">Pasiūlymas!$B$5</definedName>
    <definedName name="StulpelioAntraštėsSritis10..B24.1">Pasiūlymas!$B$23</definedName>
    <definedName name="StulpelioAntraštėsSritis11..B26.1">Pasiūlymas!$B$25</definedName>
    <definedName name="StulpelioAntraštėsSritis12..B28.1">Pasiūlymas!$B$27</definedName>
    <definedName name="StulpelioAntraštėsSritis13..B30.1">Pasiūlymas!$B$29</definedName>
    <definedName name="StulpelioAntraštėsSritis14..D33">Pasiūlymas!$D$32</definedName>
    <definedName name="StulpelioAntraštėsSritis2..B8.1">Pasiūlymas!$B$7</definedName>
    <definedName name="StulpelioAntraštėsSritis3..B10.1">Pasiūlymas!$B$9</definedName>
    <definedName name="StulpelioAntraštėsSritis4..B12.1">Pasiūlymas!$B$11</definedName>
    <definedName name="StulpelioAntraštėsSritis5..B14.1">Pasiūlymas!$B$13</definedName>
    <definedName name="StulpelioAntraštėsSritis6..B16.1">Pasiūlymas!$B$15</definedName>
    <definedName name="StulpelioAntraštėsSritis7..B18.1">Pasiūlymas!$B$17</definedName>
    <definedName name="StulpelioAntraštėsSritis8..B20.1">Pasiūlymas!$B$19</definedName>
    <definedName name="StulpelioAntraštėsSritis9..B22.1">Pasiūlymas!$B$21</definedName>
    <definedName name="Tarpinė_Suma">LinijosElementai[[#Totals],[SUMA]]</definedName>
  </definedNames>
  <calcPr calcId="162913"/>
</workbook>
</file>

<file path=xl/calcChain.xml><?xml version="1.0" encoding="utf-8"?>
<calcChain xmlns="http://schemas.openxmlformats.org/spreadsheetml/2006/main">
  <c r="G35" i="1" l="1"/>
  <c r="G33" i="1"/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1" i="1" l="1"/>
  <c r="B10" i="1"/>
  <c r="B30" i="1"/>
</calcChain>
</file>

<file path=xl/sharedStrings.xml><?xml version="1.0" encoding="utf-8"?>
<sst xmlns="http://schemas.openxmlformats.org/spreadsheetml/2006/main" count="50" uniqueCount="49">
  <si>
    <t>KLIENTAS</t>
  </si>
  <si>
    <t>Šiame langelyje įveskite kliento vardą ir pavardę</t>
  </si>
  <si>
    <t>SĄMATOS NR.</t>
  </si>
  <si>
    <t>C-1234</t>
  </si>
  <si>
    <t>DATA</t>
  </si>
  <si>
    <t>ADRESAS</t>
  </si>
  <si>
    <t>Šiame langelyje įveskite kliento adresą</t>
  </si>
  <si>
    <t>MIESTAS / VALSTYBĖ / PAŠTO INDEKSAS</t>
  </si>
  <si>
    <t>Šiame langelyje įveskite kliento miestą, valstybę ir pašto indeksą</t>
  </si>
  <si>
    <t>TELEFONAS</t>
  </si>
  <si>
    <t>Šiame langelyje įveskite kliento telefono numerį</t>
  </si>
  <si>
    <t>EL. PAŠTO ADRESAS:</t>
  </si>
  <si>
    <t>Šiame langelyje įveskite kliento el. pašto adresą</t>
  </si>
  <si>
    <t>PARDAVĖJAS</t>
  </si>
  <si>
    <t>Šiame langelyje įveskite pardavėją</t>
  </si>
  <si>
    <t>PROJEKTAS</t>
  </si>
  <si>
    <t>Šiame langelyje įveskite projekto pavadinimą</t>
  </si>
  <si>
    <t>PARENGĖ:</t>
  </si>
  <si>
    <t>Šiame langelyje įveskite parengusio asmens vardą ir pavardę</t>
  </si>
  <si>
    <t>GAVĖJAS</t>
  </si>
  <si>
    <t>Šiame langelyje įveskite pasiūlymo gavėjo vardą ir pavardę</t>
  </si>
  <si>
    <t>MOKĖJIMO SĄLYGOS</t>
  </si>
  <si>
    <t>Apmokėjimas per 30 dienų</t>
  </si>
  <si>
    <t>TERMINAS</t>
  </si>
  <si>
    <t>STATYBOS PASIŪLYMAS</t>
  </si>
  <si>
    <t>Įmonės pavadinimas</t>
  </si>
  <si>
    <t>Telefonas</t>
  </si>
  <si>
    <t>KIEKIS</t>
  </si>
  <si>
    <t>ŠIAME PASIŪLYME YRA NURODYTOS SĄLYGOS:</t>
  </si>
  <si>
    <t>Čia įveskite sąlygas</t>
  </si>
  <si>
    <t>Norėdami priimti pasiūlymą, pasirašykite apačioje:</t>
  </si>
  <si>
    <t>Įgaliotas atstovas</t>
  </si>
  <si>
    <t>| Šiame langelyje įveskite įmonės adresą</t>
  </si>
  <si>
    <t>| Šiame langelyje įveskite įmonės fakso numerį ir kontaktinį el. pašto adresą</t>
  </si>
  <si>
    <t>APRAŠAS</t>
  </si>
  <si>
    <t>1 prekė</t>
  </si>
  <si>
    <t>4 prekė</t>
  </si>
  <si>
    <t>5 prekė</t>
  </si>
  <si>
    <t>6 prekė</t>
  </si>
  <si>
    <t>7 prekė</t>
  </si>
  <si>
    <t>VIENETO KAINA</t>
  </si>
  <si>
    <t>TARPINĖ SUMA</t>
  </si>
  <si>
    <t xml:space="preserve">MOKESČIO TARIFAS </t>
  </si>
  <si>
    <t xml:space="preserve">PARDAVIMO MOKESTIS </t>
  </si>
  <si>
    <t xml:space="preserve">KITA </t>
  </si>
  <si>
    <t>SUMA</t>
  </si>
  <si>
    <t>Data</t>
  </si>
  <si>
    <t>2 prekė</t>
  </si>
  <si>
    <t>3 prekė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</si>
</sst>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[&lt;=9999999]###\-####;###\-###\-####"/>
    <numFmt numFmtId="166" formatCode="#,##0.00\ [$EUR];\-#,##0.00\ [$EUR]"/>
  </numFmts>
  <fonts count="19" x14ac:knownFonts="1">
    <font>
      <sz val="11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 wrapText="1" indent="1"/>
    </xf>
    <xf numFmtId="0" fontId="3" fillId="0" borderId="0"/>
    <xf numFmtId="165" fontId="5" fillId="0" borderId="0" applyFont="0" applyFill="0" applyBorder="0">
      <alignment horizontal="left" vertical="top" wrapText="1"/>
    </xf>
    <xf numFmtId="0" fontId="7" fillId="0" borderId="0" applyNumberFormat="0" applyFill="0" applyProtection="0">
      <alignment horizontal="left" vertical="center" indent="1"/>
    </xf>
    <xf numFmtId="0" fontId="4" fillId="0" borderId="5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1" fontId="2" fillId="0" borderId="0" applyFont="0" applyFill="0" applyBorder="0" applyProtection="0">
      <alignment horizontal="center" vertical="center"/>
    </xf>
    <xf numFmtId="166" fontId="2" fillId="0" borderId="0" applyFont="0" applyFill="0" applyBorder="0" applyProtection="0">
      <alignment horizontal="right" vertical="center" indent="1"/>
    </xf>
    <xf numFmtId="166" fontId="9" fillId="3" borderId="0" applyBorder="0" applyProtection="0">
      <alignment horizontal="right" vertical="center" indent="1"/>
    </xf>
    <xf numFmtId="10" fontId="9" fillId="3" borderId="0" applyBorder="0" applyProtection="0">
      <alignment horizontal="right" vertical="center" indent="1"/>
    </xf>
    <xf numFmtId="0" fontId="4" fillId="0" borderId="4">
      <alignment vertical="top" wrapText="1"/>
    </xf>
    <xf numFmtId="0" fontId="8" fillId="0" borderId="0">
      <alignment horizontal="left" vertical="center"/>
    </xf>
    <xf numFmtId="0" fontId="4" fillId="0" borderId="0">
      <alignment horizontal="left" vertical="top" wrapText="1"/>
    </xf>
    <xf numFmtId="0" fontId="5" fillId="0" borderId="0" applyNumberFormat="0" applyFill="0" applyBorder="0" applyProtection="0">
      <alignment horizontal="left" vertical="center"/>
    </xf>
    <xf numFmtId="0" fontId="6" fillId="2" borderId="0" applyNumberFormat="0" applyProtection="0">
      <alignment horizontal="left" vertical="center" wrapText="1"/>
    </xf>
    <xf numFmtId="0" fontId="5" fillId="0" borderId="0" applyNumberFormat="0" applyFill="0" applyBorder="0" applyProtection="0">
      <alignment horizontal="left" vertical="top" wrapText="1"/>
    </xf>
    <xf numFmtId="14" fontId="5" fillId="0" borderId="0" applyFont="0" applyFill="0" applyBorder="0">
      <alignment horizontal="left" vertical="top"/>
    </xf>
    <xf numFmtId="0" fontId="5" fillId="0" borderId="0" applyNumberFormat="0" applyFont="0" applyFill="0" applyBorder="0">
      <alignment horizontal="center" vertical="center"/>
    </xf>
    <xf numFmtId="14" fontId="5" fillId="0" borderId="0" applyFont="0" applyFill="0" applyBorder="0">
      <alignment horizontal="left" vertical="center"/>
    </xf>
    <xf numFmtId="0" fontId="5" fillId="0" borderId="1" applyNumberFormat="0" applyFill="0" applyAlignment="0" applyProtection="0">
      <alignment vertical="center"/>
    </xf>
    <xf numFmtId="0" fontId="5" fillId="0" borderId="2" applyNumberFormat="0" applyFont="0" applyFill="0" applyAlignment="0">
      <alignment horizontal="left" vertical="center"/>
    </xf>
    <xf numFmtId="164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7" borderId="8" applyNumberFormat="0" applyAlignment="0" applyProtection="0"/>
    <xf numFmtId="0" fontId="15" fillId="0" borderId="9" applyNumberFormat="0" applyFill="0" applyAlignment="0" applyProtection="0"/>
    <xf numFmtId="0" fontId="16" fillId="8" borderId="10" applyNumberFormat="0" applyAlignment="0" applyProtection="0"/>
    <xf numFmtId="0" fontId="17" fillId="0" borderId="0" applyNumberFormat="0" applyFill="0" applyBorder="0" applyAlignment="0" applyProtection="0"/>
    <xf numFmtId="0" fontId="5" fillId="9" borderId="11" applyNumberFormat="0" applyFont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4" fillId="0" borderId="4" xfId="11">
      <alignment vertical="top" wrapText="1"/>
    </xf>
    <xf numFmtId="0" fontId="8" fillId="0" borderId="0" xfId="12">
      <alignment horizontal="left" vertical="center"/>
    </xf>
    <xf numFmtId="0" fontId="4" fillId="0" borderId="0" xfId="13">
      <alignment horizontal="left" vertical="top" wrapText="1"/>
    </xf>
    <xf numFmtId="165" fontId="4" fillId="0" borderId="0" xfId="2" applyFont="1">
      <alignment horizontal="left" vertical="top" wrapText="1"/>
    </xf>
    <xf numFmtId="0" fontId="6" fillId="2" borderId="0" xfId="15">
      <alignment horizontal="lef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166" fontId="0" fillId="0" borderId="0" xfId="8" applyFont="1">
      <alignment horizontal="right" vertical="center" indent="1"/>
    </xf>
    <xf numFmtId="1" fontId="0" fillId="0" borderId="0" xfId="7" applyFont="1">
      <alignment horizontal="center" vertical="center"/>
    </xf>
    <xf numFmtId="0" fontId="0" fillId="0" borderId="0" xfId="18" applyFont="1" applyFill="1" applyBorder="1">
      <alignment horizontal="center" vertical="center"/>
    </xf>
    <xf numFmtId="14" fontId="4" fillId="0" borderId="2" xfId="17" applyFont="1" applyBorder="1">
      <alignment horizontal="left" vertical="top"/>
    </xf>
    <xf numFmtId="0" fontId="8" fillId="0" borderId="0" xfId="12" applyAlignment="1">
      <alignment vertical="center"/>
    </xf>
    <xf numFmtId="0" fontId="4" fillId="0" borderId="5" xfId="4">
      <alignment horizontal="left" vertical="top" wrapText="1"/>
    </xf>
    <xf numFmtId="14" fontId="7" fillId="0" borderId="3" xfId="17" applyFont="1" applyBorder="1">
      <alignment horizontal="left" vertical="top"/>
    </xf>
    <xf numFmtId="1" fontId="0" fillId="0" borderId="0" xfId="7" applyFont="1" applyFill="1" applyBorder="1">
      <alignment horizontal="center" vertical="center"/>
    </xf>
    <xf numFmtId="166" fontId="0" fillId="0" borderId="0" xfId="8" applyFont="1" applyFill="1" applyBorder="1">
      <alignment horizontal="right" vertical="center" inden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" xfId="21" applyFont="1" applyAlignment="1">
      <alignment horizontal="left" vertical="center" wrapText="1" indent="1"/>
    </xf>
    <xf numFmtId="0" fontId="0" fillId="0" borderId="2" xfId="0" applyFont="1" applyFill="1" applyBorder="1" applyAlignment="1" applyProtection="1">
      <alignment horizontal="left" vertical="center" wrapText="1" indent="1"/>
    </xf>
    <xf numFmtId="14" fontId="6" fillId="2" borderId="0" xfId="19" applyFont="1" applyFill="1">
      <alignment horizontal="left" vertical="center"/>
    </xf>
    <xf numFmtId="10" fontId="9" fillId="3" borderId="2" xfId="10" applyBorder="1">
      <alignment horizontal="right" vertical="center" indent="1"/>
    </xf>
    <xf numFmtId="166" fontId="9" fillId="3" borderId="2" xfId="9" applyBorder="1">
      <alignment horizontal="right" vertical="center" indent="1"/>
    </xf>
    <xf numFmtId="166" fontId="9" fillId="3" borderId="1" xfId="9" applyBorder="1">
      <alignment horizontal="right" vertical="center" indent="1"/>
    </xf>
    <xf numFmtId="165" fontId="4" fillId="0" borderId="4" xfId="2" applyFont="1" applyBorder="1">
      <alignment horizontal="left" vertical="top" wrapText="1"/>
    </xf>
    <xf numFmtId="0" fontId="0" fillId="0" borderId="1" xfId="20" applyFont="1" applyAlignment="1">
      <alignment horizontal="left" vertical="center" wrapText="1" indent="1"/>
    </xf>
    <xf numFmtId="166" fontId="5" fillId="0" borderId="0" xfId="0" applyNumberFormat="1" applyFont="1" applyFill="1" applyBorder="1" applyAlignment="1">
      <alignment horizontal="right" vertical="center" indent="1"/>
    </xf>
    <xf numFmtId="0" fontId="0" fillId="0" borderId="0" xfId="0">
      <alignment horizontal="left" vertical="center" wrapText="1" indent="1"/>
    </xf>
    <xf numFmtId="0" fontId="7" fillId="0" borderId="0" xfId="3" applyBorder="1">
      <alignment horizontal="left" vertical="center" indent="1"/>
    </xf>
    <xf numFmtId="0" fontId="4" fillId="0" borderId="5" xfId="4">
      <alignment horizontal="left" vertical="top" wrapText="1"/>
    </xf>
    <xf numFmtId="0" fontId="5" fillId="0" borderId="0" xfId="16">
      <alignment horizontal="left" vertical="top" wrapText="1"/>
    </xf>
    <xf numFmtId="0" fontId="4" fillId="0" borderId="4" xfId="11">
      <alignment vertical="top" wrapText="1"/>
    </xf>
    <xf numFmtId="0" fontId="4" fillId="0" borderId="6" xfId="11" applyBorder="1">
      <alignment vertical="top" wrapText="1"/>
    </xf>
    <xf numFmtId="0" fontId="3" fillId="0" borderId="2" xfId="1" applyBorder="1" applyAlignment="1"/>
  </cellXfs>
  <cellStyles count="56">
    <cellStyle name="1 antraštė" xfId="11" builtinId="16" customBuiltin="1"/>
    <cellStyle name="2 antraštė" xfId="12" builtinId="17" customBuiltin="1"/>
    <cellStyle name="20% – paryškinimas 1" xfId="33" builtinId="30" customBuiltin="1"/>
    <cellStyle name="20% – paryškinimas 2" xfId="37" builtinId="34" customBuiltin="1"/>
    <cellStyle name="20% – paryškinimas 3" xfId="41" builtinId="38" customBuiltin="1"/>
    <cellStyle name="20% – paryškinimas 4" xfId="45" builtinId="42" customBuiltin="1"/>
    <cellStyle name="20% – paryškinimas 5" xfId="49" builtinId="46" customBuiltin="1"/>
    <cellStyle name="20% – paryškinimas 6" xfId="53" builtinId="50" customBuiltin="1"/>
    <cellStyle name="3 antraštė" xfId="13" builtinId="18" customBuiltin="1"/>
    <cellStyle name="4 antraštė" xfId="14" builtinId="19" customBuiltin="1"/>
    <cellStyle name="40% – paryškinimas 1" xfId="34" builtinId="31" customBuiltin="1"/>
    <cellStyle name="40% – paryškinimas 2" xfId="38" builtinId="35" customBuiltin="1"/>
    <cellStyle name="40% – paryškinimas 3" xfId="42" builtinId="39" customBuiltin="1"/>
    <cellStyle name="40% – paryškinimas 4" xfId="46" builtinId="43" customBuiltin="1"/>
    <cellStyle name="40% – paryškinimas 5" xfId="50" builtinId="47" customBuiltin="1"/>
    <cellStyle name="40% – paryškinimas 6" xfId="54" builtinId="51" customBuiltin="1"/>
    <cellStyle name="60% – paryškinimas 1" xfId="35" builtinId="32" customBuiltin="1"/>
    <cellStyle name="60% – paryškinimas 2" xfId="39" builtinId="36" customBuiltin="1"/>
    <cellStyle name="60% – paryškinimas 3" xfId="43" builtinId="40" customBuiltin="1"/>
    <cellStyle name="60% – paryškinimas 4" xfId="47" builtinId="44" customBuiltin="1"/>
    <cellStyle name="60% – paryškinimas 5" xfId="51" builtinId="48" customBuiltin="1"/>
    <cellStyle name="60% – paryškinimas 6" xfId="55" builtinId="52" customBuiltin="1"/>
    <cellStyle name="Aiškinamasis tekstas" xfId="16" builtinId="53" customBuiltin="1"/>
    <cellStyle name="Apatinė kraštinė" xfId="21" xr:uid="{00000000-0005-0000-0000-000000000000}"/>
    <cellStyle name="Aplankytas hipersaitas" xfId="6" builtinId="9" customBuiltin="1"/>
    <cellStyle name="Blogas" xfId="24" builtinId="27" customBuiltin="1"/>
    <cellStyle name="Centre sulygiuotos lentelių antraštės" xfId="18" xr:uid="{00000000-0005-0000-0000-000001000000}"/>
    <cellStyle name="Data" xfId="17" xr:uid="{00000000-0005-0000-0000-000005000000}"/>
    <cellStyle name="Geras" xfId="23" builtinId="26" customBuiltin="1"/>
    <cellStyle name="Hipersaitas" xfId="5" builtinId="8" customBuiltin="1"/>
    <cellStyle name="Įprastas" xfId="0" builtinId="0" customBuiltin="1"/>
    <cellStyle name="Įspėjimo tekstas" xfId="30" builtinId="11" customBuiltin="1"/>
    <cellStyle name="Išvestis" xfId="26" builtinId="21" customBuiltin="1"/>
    <cellStyle name="Įvestis" xfId="15" builtinId="20" customBuiltin="1"/>
    <cellStyle name="Kablelis" xfId="7" builtinId="3" customBuiltin="1"/>
    <cellStyle name="Kablelis [0]" xfId="22" builtinId="6" customBuiltin="1"/>
    <cellStyle name="Neutralus" xfId="25" builtinId="28" customBuiltin="1"/>
    <cellStyle name="Parašas" xfId="4" xr:uid="{00000000-0005-0000-0000-000013000000}"/>
    <cellStyle name="Paryškinimas 1" xfId="32" builtinId="29" customBuiltin="1"/>
    <cellStyle name="Paryškinimas 2" xfId="36" builtinId="33" customBuiltin="1"/>
    <cellStyle name="Paryškinimas 3" xfId="40" builtinId="37" customBuiltin="1"/>
    <cellStyle name="Paryškinimas 4" xfId="44" builtinId="41" customBuiltin="1"/>
    <cellStyle name="Paryškinimas 5" xfId="48" builtinId="45" customBuiltin="1"/>
    <cellStyle name="Paryškinimas 6" xfId="52" builtinId="49" customBuiltin="1"/>
    <cellStyle name="Pasirašyti čia" xfId="3" xr:uid="{00000000-0005-0000-0000-000012000000}"/>
    <cellStyle name="Pastaba" xfId="31" builtinId="10" customBuiltin="1"/>
    <cellStyle name="Pavadinimas" xfId="1" builtinId="15" customBuiltin="1"/>
    <cellStyle name="Procentai" xfId="10" builtinId="5" customBuiltin="1"/>
    <cellStyle name="Skaičiavimas" xfId="27" builtinId="22" customBuiltin="1"/>
    <cellStyle name="Suma" xfId="20" builtinId="25" customBuiltin="1"/>
    <cellStyle name="Susietas langelis" xfId="28" builtinId="24" customBuiltin="1"/>
    <cellStyle name="Telefonas" xfId="2" xr:uid="{00000000-0005-0000-0000-000011000000}"/>
    <cellStyle name="Terminas" xfId="19" xr:uid="{00000000-0005-0000-0000-000006000000}"/>
    <cellStyle name="Tikrinimo langelis" xfId="29" builtinId="23" customBuiltin="1"/>
    <cellStyle name="Valiuta" xfId="8" builtinId="4" customBuiltin="1"/>
    <cellStyle name="Valiuta [0]" xfId="9" builtinId="7" customBuiltin="1"/>
  </cellStyles>
  <dxfs count="13"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numFmt numFmtId="166" formatCode="#,##0.00\ [$EUR];\-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 style="thin">
          <color theme="3" tint="0.74996185186315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</dxfs>
  <tableStyles count="1" defaultTableStyle="Statybos pasiūlymas" defaultPivotStyle="PivotStyleLight7">
    <tableStyle name="Statybos pasiūlymas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475318</xdr:rowOff>
    </xdr:from>
    <xdr:to>
      <xdr:col>1</xdr:col>
      <xdr:colOff>2076451</xdr:colOff>
      <xdr:row>2</xdr:row>
      <xdr:rowOff>59293</xdr:rowOff>
    </xdr:to>
    <xdr:pic>
      <xdr:nvPicPr>
        <xdr:cNvPr id="4" name="3 paveikslėlis">
          <a:extLst>
            <a:ext uri="{FF2B5EF4-FFF2-40B4-BE49-F238E27FC236}">
              <a16:creationId xmlns:a16="http://schemas.microsoft.com/office/drawing/2014/main" id="{4073DEF0-1C68-4D46-A18A-0F545408F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475318"/>
          <a:ext cx="1362076" cy="698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nijosElementai" displayName="LinijosElementai" ref="D4:G31" totalsRowCount="1">
  <autoFilter ref="D4:G30" xr:uid="{00000000-0009-0000-0100-000002000000}"/>
  <tableColumns count="4">
    <tableColumn id="1" xr3:uid="{00000000-0010-0000-0000-000001000000}" name="KIEKIS" totalsRowDxfId="10" dataCellStyle="Kablelis"/>
    <tableColumn id="2" xr3:uid="{00000000-0010-0000-0000-000002000000}" name="APRAŠAS" totalsRowDxfId="9"/>
    <tableColumn id="3" xr3:uid="{00000000-0010-0000-0000-000003000000}" name="VIENETO KAINA" totalsRowLabel="TARPINĖ SUMA" totalsRowDxfId="8" dataCellStyle="Valiuta"/>
    <tableColumn id="4" xr3:uid="{00000000-0010-0000-0000-000004000000}" name="SUMA" totalsRowFunction="sum" totalsRowDxfId="7" dataCellStyle="Valiuta">
      <calculatedColumnFormula>IFERROR(LinijosElementai[[#This Row],[KIEKIS]]*LinijosElementai[[#This Row],[VIENETO KAINA]], "")</calculatedColumnFormula>
    </tableColumn>
  </tableColumns>
  <tableStyleInfo name="Statybos pasiūlymas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kiekį, aprašą ir vieneto kainą. Suma apskaičiuojama automatiškai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G39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37.5" bestFit="1" customWidth="1"/>
    <col min="3" max="3" width="2.625" customWidth="1"/>
    <col min="4" max="4" width="19.25" customWidth="1"/>
    <col min="5" max="5" width="50.875" customWidth="1"/>
    <col min="6" max="6" width="24.375" customWidth="1"/>
    <col min="7" max="7" width="15.375" customWidth="1"/>
    <col min="8" max="8" width="2.625" customWidth="1"/>
  </cols>
  <sheetData>
    <row r="1" spans="2:7" ht="57.75" customHeight="1" x14ac:dyDescent="0.4">
      <c r="B1" s="28"/>
      <c r="D1" s="34" t="s">
        <v>24</v>
      </c>
      <c r="E1" s="34"/>
      <c r="F1" s="34"/>
      <c r="G1" s="34"/>
    </row>
    <row r="2" spans="2:7" ht="30" customHeight="1" x14ac:dyDescent="0.2">
      <c r="B2" s="28"/>
      <c r="D2" s="2" t="s">
        <v>25</v>
      </c>
      <c r="E2" s="33" t="s">
        <v>32</v>
      </c>
      <c r="F2" s="33"/>
      <c r="G2" s="33"/>
    </row>
    <row r="3" spans="2:7" ht="46.5" customHeight="1" x14ac:dyDescent="0.2">
      <c r="B3" s="28"/>
      <c r="D3" s="25" t="s">
        <v>26</v>
      </c>
      <c r="E3" s="32" t="s">
        <v>33</v>
      </c>
      <c r="F3" s="32"/>
      <c r="G3" s="32"/>
    </row>
    <row r="4" spans="2:7" ht="30" customHeight="1" x14ac:dyDescent="0.2">
      <c r="B4" s="28"/>
      <c r="D4" s="11" t="s">
        <v>27</v>
      </c>
      <c r="E4" s="7" t="s">
        <v>34</v>
      </c>
      <c r="F4" s="11" t="s">
        <v>40</v>
      </c>
      <c r="G4" s="11" t="s">
        <v>45</v>
      </c>
    </row>
    <row r="5" spans="2:7" ht="30" customHeight="1" x14ac:dyDescent="0.2">
      <c r="B5" s="3" t="s">
        <v>0</v>
      </c>
      <c r="D5" s="10">
        <v>10</v>
      </c>
      <c r="E5" s="8" t="s">
        <v>35</v>
      </c>
      <c r="F5" s="9">
        <v>165</v>
      </c>
      <c r="G5" s="9">
        <f>IFERROR(LinijosElementai[[#This Row],[KIEKIS]]*LinijosElementai[[#This Row],[VIENETO KAINA]], "")</f>
        <v>1650</v>
      </c>
    </row>
    <row r="6" spans="2:7" ht="30" customHeight="1" x14ac:dyDescent="0.2">
      <c r="B6" s="4" t="s">
        <v>1</v>
      </c>
      <c r="D6" s="10">
        <v>21</v>
      </c>
      <c r="E6" s="8" t="s">
        <v>47</v>
      </c>
      <c r="F6" s="9">
        <v>40</v>
      </c>
      <c r="G6" s="9">
        <f>IFERROR(LinijosElementai[[#This Row],[KIEKIS]]*LinijosElementai[[#This Row],[VIENETO KAINA]], "")</f>
        <v>840</v>
      </c>
    </row>
    <row r="7" spans="2:7" ht="30" customHeight="1" x14ac:dyDescent="0.2">
      <c r="B7" s="3" t="s">
        <v>2</v>
      </c>
      <c r="D7" s="10">
        <v>5</v>
      </c>
      <c r="E7" s="8" t="s">
        <v>48</v>
      </c>
      <c r="F7" s="9">
        <v>10.5</v>
      </c>
      <c r="G7" s="9">
        <f>IFERROR(LinijosElementai[[#This Row],[KIEKIS]]*LinijosElementai[[#This Row],[VIENETO KAINA]], "")</f>
        <v>52.5</v>
      </c>
    </row>
    <row r="8" spans="2:7" ht="30" customHeight="1" x14ac:dyDescent="0.2">
      <c r="B8" s="4" t="s">
        <v>3</v>
      </c>
      <c r="D8" s="10">
        <v>164</v>
      </c>
      <c r="E8" s="8" t="s">
        <v>36</v>
      </c>
      <c r="F8" s="9">
        <v>2.75</v>
      </c>
      <c r="G8" s="9">
        <f>IFERROR(LinijosElementai[[#This Row],[KIEKIS]]*LinijosElementai[[#This Row],[VIENETO KAINA]], "")</f>
        <v>451</v>
      </c>
    </row>
    <row r="9" spans="2:7" ht="30" customHeight="1" x14ac:dyDescent="0.2">
      <c r="B9" s="3" t="s">
        <v>4</v>
      </c>
      <c r="D9" s="10">
        <v>6</v>
      </c>
      <c r="E9" s="8" t="s">
        <v>37</v>
      </c>
      <c r="F9" s="9">
        <v>12</v>
      </c>
      <c r="G9" s="9">
        <f>IFERROR(LinijosElementai[[#This Row],[KIEKIS]]*LinijosElementai[[#This Row],[VIENETO KAINA]], "")</f>
        <v>72</v>
      </c>
    </row>
    <row r="10" spans="2:7" ht="30" customHeight="1" x14ac:dyDescent="0.2">
      <c r="B10" s="12">
        <f ca="1">TODAY()</f>
        <v>43423</v>
      </c>
      <c r="D10" s="10">
        <v>18</v>
      </c>
      <c r="E10" s="8" t="s">
        <v>38</v>
      </c>
      <c r="F10" s="9">
        <v>5.5</v>
      </c>
      <c r="G10" s="9">
        <f>IFERROR(LinijosElementai[[#This Row],[KIEKIS]]*LinijosElementai[[#This Row],[VIENETO KAINA]], "")</f>
        <v>99</v>
      </c>
    </row>
    <row r="11" spans="2:7" ht="30" customHeight="1" x14ac:dyDescent="0.2">
      <c r="B11" s="3" t="s">
        <v>5</v>
      </c>
      <c r="D11" s="10">
        <v>1</v>
      </c>
      <c r="E11" s="8" t="s">
        <v>39</v>
      </c>
      <c r="F11" s="9">
        <v>25</v>
      </c>
      <c r="G11" s="9">
        <f>IFERROR(LinijosElementai[[#This Row],[KIEKIS]]*LinijosElementai[[#This Row],[VIENETO KAINA]], "")</f>
        <v>25</v>
      </c>
    </row>
    <row r="12" spans="2:7" ht="30" customHeight="1" x14ac:dyDescent="0.2">
      <c r="B12" s="4" t="s">
        <v>6</v>
      </c>
      <c r="D12" s="16"/>
      <c r="E12" s="8"/>
      <c r="F12" s="17"/>
      <c r="G12" s="9">
        <f>IFERROR(LinijosElementai[[#This Row],[KIEKIS]]*LinijosElementai[[#This Row],[VIENETO KAINA]], "")</f>
        <v>0</v>
      </c>
    </row>
    <row r="13" spans="2:7" ht="30" customHeight="1" x14ac:dyDescent="0.2">
      <c r="B13" s="3" t="s">
        <v>7</v>
      </c>
      <c r="D13" s="16"/>
      <c r="E13" s="8"/>
      <c r="F13" s="17"/>
      <c r="G13" s="9">
        <f>IFERROR(LinijosElementai[[#This Row],[KIEKIS]]*LinijosElementai[[#This Row],[VIENETO KAINA]], "")</f>
        <v>0</v>
      </c>
    </row>
    <row r="14" spans="2:7" ht="30" customHeight="1" x14ac:dyDescent="0.2">
      <c r="B14" s="4" t="s">
        <v>8</v>
      </c>
      <c r="D14" s="16"/>
      <c r="E14" s="8"/>
      <c r="F14" s="17"/>
      <c r="G14" s="9">
        <f>IFERROR(LinijosElementai[[#This Row],[KIEKIS]]*LinijosElementai[[#This Row],[VIENETO KAINA]], "")</f>
        <v>0</v>
      </c>
    </row>
    <row r="15" spans="2:7" ht="30" customHeight="1" x14ac:dyDescent="0.2">
      <c r="B15" s="3" t="s">
        <v>9</v>
      </c>
      <c r="D15" s="16"/>
      <c r="E15" s="8"/>
      <c r="F15" s="17"/>
      <c r="G15" s="9">
        <f>IFERROR(LinijosElementai[[#This Row],[KIEKIS]]*LinijosElementai[[#This Row],[VIENETO KAINA]], "")</f>
        <v>0</v>
      </c>
    </row>
    <row r="16" spans="2:7" ht="30" customHeight="1" x14ac:dyDescent="0.2">
      <c r="B16" s="5" t="s">
        <v>10</v>
      </c>
      <c r="D16" s="16"/>
      <c r="E16" s="8"/>
      <c r="F16" s="17"/>
      <c r="G16" s="9">
        <f>IFERROR(LinijosElementai[[#This Row],[KIEKIS]]*LinijosElementai[[#This Row],[VIENETO KAINA]], "")</f>
        <v>0</v>
      </c>
    </row>
    <row r="17" spans="2:7" ht="30" customHeight="1" x14ac:dyDescent="0.2">
      <c r="B17" s="3" t="s">
        <v>11</v>
      </c>
      <c r="D17" s="16"/>
      <c r="E17" s="8"/>
      <c r="F17" s="17"/>
      <c r="G17" s="9">
        <f>IFERROR(LinijosElementai[[#This Row],[KIEKIS]]*LinijosElementai[[#This Row],[VIENETO KAINA]], "")</f>
        <v>0</v>
      </c>
    </row>
    <row r="18" spans="2:7" ht="30" customHeight="1" x14ac:dyDescent="0.2">
      <c r="B18" s="4" t="s">
        <v>12</v>
      </c>
      <c r="D18" s="16"/>
      <c r="E18" s="8"/>
      <c r="F18" s="17"/>
      <c r="G18" s="9">
        <f>IFERROR(LinijosElementai[[#This Row],[KIEKIS]]*LinijosElementai[[#This Row],[VIENETO KAINA]], "")</f>
        <v>0</v>
      </c>
    </row>
    <row r="19" spans="2:7" ht="30" customHeight="1" x14ac:dyDescent="0.2">
      <c r="B19" s="3" t="s">
        <v>13</v>
      </c>
      <c r="D19" s="16"/>
      <c r="E19" s="8"/>
      <c r="F19" s="17"/>
      <c r="G19" s="9">
        <f>IFERROR(LinijosElementai[[#This Row],[KIEKIS]]*LinijosElementai[[#This Row],[VIENETO KAINA]], "")</f>
        <v>0</v>
      </c>
    </row>
    <row r="20" spans="2:7" ht="30" customHeight="1" x14ac:dyDescent="0.2">
      <c r="B20" s="4" t="s">
        <v>14</v>
      </c>
      <c r="D20" s="16"/>
      <c r="E20" s="8"/>
      <c r="F20" s="17"/>
      <c r="G20" s="9">
        <f>IFERROR(LinijosElementai[[#This Row],[KIEKIS]]*LinijosElementai[[#This Row],[VIENETO KAINA]], "")</f>
        <v>0</v>
      </c>
    </row>
    <row r="21" spans="2:7" ht="30" customHeight="1" x14ac:dyDescent="0.2">
      <c r="B21" s="3" t="s">
        <v>15</v>
      </c>
      <c r="D21" s="16"/>
      <c r="E21" s="8"/>
      <c r="F21" s="17"/>
      <c r="G21" s="9">
        <f>IFERROR(LinijosElementai[[#This Row],[KIEKIS]]*LinijosElementai[[#This Row],[VIENETO KAINA]], "")</f>
        <v>0</v>
      </c>
    </row>
    <row r="22" spans="2:7" ht="30" customHeight="1" x14ac:dyDescent="0.2">
      <c r="B22" s="4" t="s">
        <v>16</v>
      </c>
      <c r="D22" s="16"/>
      <c r="E22" s="8"/>
      <c r="F22" s="17"/>
      <c r="G22" s="9">
        <f>IFERROR(LinijosElementai[[#This Row],[KIEKIS]]*LinijosElementai[[#This Row],[VIENETO KAINA]], "")</f>
        <v>0</v>
      </c>
    </row>
    <row r="23" spans="2:7" ht="30" customHeight="1" x14ac:dyDescent="0.2">
      <c r="B23" s="3" t="s">
        <v>17</v>
      </c>
      <c r="D23" s="16"/>
      <c r="E23" s="8"/>
      <c r="F23" s="17"/>
      <c r="G23" s="9">
        <f>IFERROR(LinijosElementai[[#This Row],[KIEKIS]]*LinijosElementai[[#This Row],[VIENETO KAINA]], "")</f>
        <v>0</v>
      </c>
    </row>
    <row r="24" spans="2:7" ht="30" customHeight="1" x14ac:dyDescent="0.2">
      <c r="B24" s="4" t="s">
        <v>18</v>
      </c>
      <c r="D24" s="16"/>
      <c r="E24" s="8"/>
      <c r="F24" s="17"/>
      <c r="G24" s="9">
        <f>IFERROR(LinijosElementai[[#This Row],[KIEKIS]]*LinijosElementai[[#This Row],[VIENETO KAINA]], "")</f>
        <v>0</v>
      </c>
    </row>
    <row r="25" spans="2:7" ht="30" customHeight="1" x14ac:dyDescent="0.2">
      <c r="B25" s="3" t="s">
        <v>19</v>
      </c>
      <c r="D25" s="16"/>
      <c r="E25" s="8"/>
      <c r="F25" s="17"/>
      <c r="G25" s="9">
        <f>IFERROR(LinijosElementai[[#This Row],[KIEKIS]]*LinijosElementai[[#This Row],[VIENETO KAINA]], "")</f>
        <v>0</v>
      </c>
    </row>
    <row r="26" spans="2:7" ht="30" customHeight="1" x14ac:dyDescent="0.2">
      <c r="B26" s="6" t="s">
        <v>20</v>
      </c>
      <c r="D26" s="16"/>
      <c r="E26" s="8"/>
      <c r="F26" s="17"/>
      <c r="G26" s="9">
        <f>IFERROR(LinijosElementai[[#This Row],[KIEKIS]]*LinijosElementai[[#This Row],[VIENETO KAINA]], "")</f>
        <v>0</v>
      </c>
    </row>
    <row r="27" spans="2:7" ht="30" customHeight="1" x14ac:dyDescent="0.2">
      <c r="B27" s="3" t="s">
        <v>21</v>
      </c>
      <c r="D27" s="16"/>
      <c r="E27" s="8"/>
      <c r="F27" s="17"/>
      <c r="G27" s="9">
        <f>IFERROR(LinijosElementai[[#This Row],[KIEKIS]]*LinijosElementai[[#This Row],[VIENETO KAINA]], "")</f>
        <v>0</v>
      </c>
    </row>
    <row r="28" spans="2:7" ht="30" customHeight="1" x14ac:dyDescent="0.2">
      <c r="B28" s="6" t="s">
        <v>22</v>
      </c>
      <c r="D28" s="16"/>
      <c r="E28" s="8"/>
      <c r="F28" s="17"/>
      <c r="G28" s="9">
        <f>IFERROR(LinijosElementai[[#This Row],[KIEKIS]]*LinijosElementai[[#This Row],[VIENETO KAINA]], "")</f>
        <v>0</v>
      </c>
    </row>
    <row r="29" spans="2:7" ht="30" customHeight="1" x14ac:dyDescent="0.2">
      <c r="B29" s="3" t="s">
        <v>23</v>
      </c>
      <c r="D29" s="16"/>
      <c r="E29" s="8"/>
      <c r="F29" s="17"/>
      <c r="G29" s="9">
        <f>IFERROR(LinijosElementai[[#This Row],[KIEKIS]]*LinijosElementai[[#This Row],[VIENETO KAINA]], "")</f>
        <v>0</v>
      </c>
    </row>
    <row r="30" spans="2:7" ht="30" customHeight="1" x14ac:dyDescent="0.2">
      <c r="B30" s="21">
        <f ca="1">TODAY()+30</f>
        <v>43453</v>
      </c>
      <c r="D30" s="16"/>
      <c r="E30" s="8"/>
      <c r="F30" s="17"/>
      <c r="G30" s="9">
        <f>IFERROR(LinijosElementai[[#This Row],[KIEKIS]]*LinijosElementai[[#This Row],[VIENETO KAINA]], "")</f>
        <v>0</v>
      </c>
    </row>
    <row r="31" spans="2:7" ht="30" customHeight="1" x14ac:dyDescent="0.2">
      <c r="D31" s="18"/>
      <c r="E31" s="8"/>
      <c r="F31" s="20" t="s">
        <v>41</v>
      </c>
      <c r="G31" s="27">
        <f>SUBTOTAL(109,LinijosElementai[SUMA])</f>
        <v>3189.5</v>
      </c>
    </row>
    <row r="32" spans="2:7" ht="30" customHeight="1" x14ac:dyDescent="0.2">
      <c r="D32" s="13" t="s">
        <v>28</v>
      </c>
      <c r="E32" s="13"/>
      <c r="F32" s="19" t="s">
        <v>42</v>
      </c>
      <c r="G32" s="22">
        <v>7.7499999999999999E-2</v>
      </c>
    </row>
    <row r="33" spans="4:7" ht="30" customHeight="1" x14ac:dyDescent="0.2">
      <c r="D33" s="31" t="s">
        <v>29</v>
      </c>
      <c r="E33" s="31"/>
      <c r="F33" s="19" t="s">
        <v>43</v>
      </c>
      <c r="G33" s="23">
        <f>IFERROR(Tarpinė_Suma*MokesčioTarifas, "")</f>
        <v>247.18625</v>
      </c>
    </row>
    <row r="34" spans="4:7" ht="30" customHeight="1" x14ac:dyDescent="0.2">
      <c r="D34" s="31"/>
      <c r="E34" s="31"/>
      <c r="F34" s="19" t="s">
        <v>44</v>
      </c>
      <c r="G34" s="23"/>
    </row>
    <row r="35" spans="4:7" ht="30" customHeight="1" thickBot="1" x14ac:dyDescent="0.25">
      <c r="D35" s="31"/>
      <c r="E35" s="31"/>
      <c r="F35" s="26" t="s">
        <v>45</v>
      </c>
      <c r="G35" s="24">
        <f>IFERROR(Tarpinė_Suma+G33+Kita, "")</f>
        <v>3436.6862500000002</v>
      </c>
    </row>
    <row r="36" spans="4:7" ht="30" customHeight="1" thickTop="1" x14ac:dyDescent="0.2">
      <c r="D36" s="31"/>
      <c r="E36" s="31"/>
    </row>
    <row r="37" spans="4:7" ht="30" customHeight="1" x14ac:dyDescent="0.2">
      <c r="D37" s="29" t="s">
        <v>30</v>
      </c>
      <c r="E37" s="29"/>
      <c r="F37" s="29"/>
      <c r="G37" s="29"/>
    </row>
    <row r="38" spans="4:7" ht="30" customHeight="1" x14ac:dyDescent="0.2">
      <c r="D38" s="28"/>
      <c r="E38" s="28"/>
      <c r="F38" s="28"/>
      <c r="G38" s="15"/>
    </row>
    <row r="39" spans="4:7" ht="30" customHeight="1" x14ac:dyDescent="0.2">
      <c r="D39" s="30" t="s">
        <v>31</v>
      </c>
      <c r="E39" s="30"/>
      <c r="F39" s="30"/>
      <c r="G39" s="14" t="s">
        <v>46</v>
      </c>
    </row>
  </sheetData>
  <mergeCells count="8">
    <mergeCell ref="B1:B4"/>
    <mergeCell ref="D37:G37"/>
    <mergeCell ref="D38:F38"/>
    <mergeCell ref="D39:F39"/>
    <mergeCell ref="D33:E36"/>
    <mergeCell ref="E3:G3"/>
    <mergeCell ref="E2:G2"/>
    <mergeCell ref="D1:G1"/>
  </mergeCells>
  <dataValidations count="40">
    <dataValidation allowBlank="1" showInputMessage="1" showErrorMessage="1" prompt="Šiame lape sukurkite statybų pasiūlymą. Įveskite informaciją apie statybas lentelėje Eilutės elementai, prasidedančioje D4 langelyje. Įtraukite įmonės logotipą B1 langelyje. Bendra suma apskaičiuojama automatiškai" sqref="A1" xr:uid="{00000000-0002-0000-0000-000000000000}"/>
    <dataValidation allowBlank="1" showInputMessage="1" showErrorMessage="1" prompt="Šiame langelyje nurodytas šio darbalapio pavadinimas. Žemiau esančiuose langeliuose įveskite įmonės pavadinimą ir adresą" sqref="D1" xr:uid="{00000000-0002-0000-0000-000001000000}"/>
    <dataValidation allowBlank="1" showInputMessage="1" showErrorMessage="1" prompt="Langelyje apačioje įveskite kliento vardą" sqref="B5" xr:uid="{00000000-0002-0000-0000-000002000000}"/>
    <dataValidation allowBlank="1" showInputMessage="1" showErrorMessage="1" prompt="Langelyje apačioje įveskite sąmatos numerį" sqref="B7" xr:uid="{00000000-0002-0000-0000-000003000000}"/>
    <dataValidation allowBlank="1" showInputMessage="1" showErrorMessage="1" prompt="Šiame langelyje įveskite sąmatos numerį" sqref="B8" xr:uid="{00000000-0002-0000-0000-000004000000}"/>
    <dataValidation allowBlank="1" showInputMessage="1" showErrorMessage="1" prompt="Įveskite datą langelyje apačioje" sqref="B9" xr:uid="{00000000-0002-0000-0000-000005000000}"/>
    <dataValidation allowBlank="1" showInputMessage="1" showErrorMessage="1" prompt="Šiame langelyje įveskite datą" sqref="B10" xr:uid="{00000000-0002-0000-0000-000006000000}"/>
    <dataValidation allowBlank="1" showInputMessage="1" showErrorMessage="1" prompt="Langelyje apačioje įveskite kliento adresą" sqref="B11" xr:uid="{00000000-0002-0000-0000-000007000000}"/>
    <dataValidation allowBlank="1" showInputMessage="1" showErrorMessage="1" prompt="Langelyje apačioje įveskite kliento miestą, valstybę ir pašto indeksą" sqref="B13" xr:uid="{00000000-0002-0000-0000-000008000000}"/>
    <dataValidation allowBlank="1" showInputMessage="1" showErrorMessage="1" prompt="Langelyje apačioje įveskite kliento telefono numerį" sqref="B15" xr:uid="{00000000-0002-0000-0000-000009000000}"/>
    <dataValidation allowBlank="1" showInputMessage="1" showErrorMessage="1" prompt="Langelyje apačioje įveskite kliento el. pašto adresą" sqref="B17" xr:uid="{00000000-0002-0000-0000-00000A000000}"/>
    <dataValidation allowBlank="1" showInputMessage="1" showErrorMessage="1" prompt="Langelyje apačioje įveskite pardavėjo vardą" sqref="B19" xr:uid="{00000000-0002-0000-0000-00000B000000}"/>
    <dataValidation allowBlank="1" showInputMessage="1" showErrorMessage="1" prompt="Langelyje apačioje įveskite projektą" sqref="B21" xr:uid="{00000000-0002-0000-0000-00000C000000}"/>
    <dataValidation allowBlank="1" showInputMessage="1" showErrorMessage="1" prompt="Langelyje apačioje įveskite parengusio asmens vardą" sqref="B23" xr:uid="{00000000-0002-0000-0000-00000D000000}"/>
    <dataValidation allowBlank="1" showInputMessage="1" showErrorMessage="1" prompt="Langelyje apačioje įveskite asmens, kuriam adresuojamas pasiūlymas, vardą" sqref="B25" xr:uid="{00000000-0002-0000-0000-00000E000000}"/>
    <dataValidation allowBlank="1" showInputMessage="1" showErrorMessage="1" prompt="Šiame langelyje įveskite asmens, kuriam adresuojamas pasiūlymas, vardą" sqref="B26" xr:uid="{00000000-0002-0000-0000-00000F000000}"/>
    <dataValidation allowBlank="1" showInputMessage="1" showErrorMessage="1" prompt="Žemiau esančiame langelyje įveskite mokėjimo sąlygas" sqref="B27" xr:uid="{00000000-0002-0000-0000-000010000000}"/>
    <dataValidation allowBlank="1" showInputMessage="1" showErrorMessage="1" prompt="Šiame langelyje įveskite mokėjimo sąlygas" sqref="B28" xr:uid="{00000000-0002-0000-0000-000011000000}"/>
    <dataValidation allowBlank="1" showInputMessage="1" showErrorMessage="1" prompt="Žemiau esančiame langelyje įveskite terminą" sqref="B29" xr:uid="{00000000-0002-0000-0000-000012000000}"/>
    <dataValidation allowBlank="1" showInputMessage="1" showErrorMessage="1" prompt="Šiame langelyje įveskite terminą" sqref="B30" xr:uid="{00000000-0002-0000-0000-000013000000}"/>
    <dataValidation allowBlank="1" showInputMessage="1" showErrorMessage="1" prompt="Stulpelyje po šia antrašte įveskite kiekį. Norėdami rasti konkrečius įrašus, naudokite antraščių filtrus." sqref="D4" xr:uid="{00000000-0002-0000-0000-000014000000}"/>
    <dataValidation allowBlank="1" showInputMessage="1" showErrorMessage="1" prompt="Šiame stulpelyje po šia antrašte įveskite aprašą" sqref="E4" xr:uid="{00000000-0002-0000-0000-000015000000}"/>
    <dataValidation allowBlank="1" showInputMessage="1" showErrorMessage="1" prompt="Stulpelyje po šia antrašte įveskite vieneto kainą" sqref="F4" xr:uid="{00000000-0002-0000-0000-000016000000}"/>
    <dataValidation allowBlank="1" showInputMessage="1" showErrorMessage="1" prompt="Šiame stulpelyje po antrašte automatiškai apskaičiuojama suma. Tarpinė suma automatiškai apskaičiuojama pabaigoje" sqref="G4" xr:uid="{00000000-0002-0000-0000-000017000000}"/>
    <dataValidation allowBlank="1" showInputMessage="1" showErrorMessage="1" prompt="Langelyje apačioje įveskite pasiūlymo sąlygas" sqref="D32" xr:uid="{00000000-0002-0000-0000-000018000000}"/>
    <dataValidation allowBlank="1" showInputMessage="1" showErrorMessage="1" prompt="Įveskite mokesčio tarifą langelyje dešinėje" sqref="F32" xr:uid="{00000000-0002-0000-0000-000019000000}"/>
    <dataValidation allowBlank="1" showInputMessage="1" showErrorMessage="1" prompt="Šiame langelyje įveskite mokesčio tarifą" sqref="G32" xr:uid="{00000000-0002-0000-0000-00001A000000}"/>
    <dataValidation allowBlank="1" showInputMessage="1" showErrorMessage="1" prompt="Langelyje dešinėje automatiškai apskaičiuojama pardavimo mokesčio suma" sqref="F33" xr:uid="{00000000-0002-0000-0000-00001B000000}"/>
    <dataValidation allowBlank="1" showInputMessage="1" showErrorMessage="1" prompt="Šiame langelyje automatiškai apskaičiuojama pardavimo mokesčio suma" sqref="G33" xr:uid="{00000000-0002-0000-0000-00001C000000}"/>
    <dataValidation allowBlank="1" showInputMessage="1" showErrorMessage="1" prompt="Langelyje dešinėje įveskite „Kita“ sumą" sqref="F34" xr:uid="{00000000-0002-0000-0000-00001D000000}"/>
    <dataValidation allowBlank="1" showInputMessage="1" showErrorMessage="1" prompt="Šiame langelyje įveskite „Kita“ sumą" sqref="G34" xr:uid="{00000000-0002-0000-0000-00001E000000}"/>
    <dataValidation allowBlank="1" showInputMessage="1" showErrorMessage="1" prompt="Mokėtina suma automatiškai apskaičiuojama langelyje dešinėje" sqref="F35" xr:uid="{00000000-0002-0000-0000-00001F000000}"/>
    <dataValidation allowBlank="1" showInputMessage="1" showErrorMessage="1" prompt="Mokėtina suma automatiškai apskaičiuojama šiame langelyje" sqref="G35" xr:uid="{00000000-0002-0000-0000-000020000000}"/>
    <dataValidation allowBlank="1" showInputMessage="1" showErrorMessage="1" prompt="Šiame langelyje įveskite pasirašymo datą" sqref="G38" xr:uid="{00000000-0002-0000-0000-000021000000}"/>
    <dataValidation allowBlank="1" showInputMessage="1" showErrorMessage="1" prompt="Šiame langelyje įveskite pasiūlymo sąlygas" sqref="D33" xr:uid="{00000000-0002-0000-0000-000022000000}"/>
    <dataValidation allowBlank="1" showInputMessage="1" showErrorMessage="1" prompt="Apačioje įveskite įgalioto atstovo parašą" sqref="D37:G37" xr:uid="{00000000-0002-0000-0000-000023000000}"/>
    <dataValidation allowBlank="1" showInputMessage="1" showErrorMessage="1" prompt="Čia įveskite įgalioto atstovo parašą, o langelyje dešinėje – pasirašymo datą" sqref="D38:F38" xr:uid="{00000000-0002-0000-0000-000024000000}"/>
    <dataValidation allowBlank="1" showInputMessage="1" showErrorMessage="1" prompt="Šiame langelyje įtraukite įmonės logotipą, o langeliuose apačioje – informaciją apie klientą" sqref="B1:B4" xr:uid="{00000000-0002-0000-0000-000025000000}"/>
    <dataValidation allowBlank="1" showInputMessage="1" showErrorMessage="1" prompt="Šiame langelyje įveskite įmonės pavadinimą" sqref="D2" xr:uid="{00000000-0002-0000-0000-000026000000}"/>
    <dataValidation allowBlank="1" showInputMessage="1" showErrorMessage="1" prompt="Šiame langelyje įveskite įmonės telefono numerį" sqref="D3" xr:uid="{00000000-0002-0000-0000-000027000000}"/>
  </dataValidations>
  <printOptions horizontalCentered="1"/>
  <pageMargins left="0.25" right="0.25" top="0.25" bottom="0.25" header="0" footer="0.25"/>
  <pageSetup paperSize="9" fitToHeight="0" orientation="portrait" r:id="rId1"/>
  <headerFooter differentFirst="1">
    <oddFooter>Page &amp;P of &amp;N</oddFooter>
  </headerFooter>
  <ignoredErrors>
    <ignoredError sqref="G12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20</vt:i4>
      </vt:variant>
    </vt:vector>
  </HeadingPairs>
  <TitlesOfParts>
    <vt:vector size="21" baseType="lpstr">
      <vt:lpstr>Pasiūlymas</vt:lpstr>
      <vt:lpstr>EilutėsAntraštėsSritis1..G35</vt:lpstr>
      <vt:lpstr>Kita</vt:lpstr>
      <vt:lpstr>MokesčioTarifas</vt:lpstr>
      <vt:lpstr>Pasiūlymas!Print_Titles</vt:lpstr>
      <vt:lpstr>StulpelioAntraštė1</vt:lpstr>
      <vt:lpstr>StulpelioAntraštėsSritis1..B6.1</vt:lpstr>
      <vt:lpstr>StulpelioAntraštėsSritis10..B24.1</vt:lpstr>
      <vt:lpstr>StulpelioAntraštėsSritis11..B26.1</vt:lpstr>
      <vt:lpstr>StulpelioAntraštėsSritis12..B28.1</vt:lpstr>
      <vt:lpstr>StulpelioAntraštėsSritis13..B30.1</vt:lpstr>
      <vt:lpstr>StulpelioAntraštėsSritis14..D33</vt:lpstr>
      <vt:lpstr>StulpelioAntraštėsSritis2..B8.1</vt:lpstr>
      <vt:lpstr>StulpelioAntraštėsSritis3..B10.1</vt:lpstr>
      <vt:lpstr>StulpelioAntraštėsSritis4..B12.1</vt:lpstr>
      <vt:lpstr>StulpelioAntraštėsSritis5..B14.1</vt:lpstr>
      <vt:lpstr>StulpelioAntraštėsSritis6..B16.1</vt:lpstr>
      <vt:lpstr>StulpelioAntraštėsSritis7..B18.1</vt:lpstr>
      <vt:lpstr>StulpelioAntraštėsSritis8..B20.1</vt:lpstr>
      <vt:lpstr>StulpelioAntraštėsSritis9..B22.1</vt:lpstr>
      <vt:lpstr>Tarpinė_Suma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2017-07-30T18:12:27Z</dcterms:created>
  <dcterms:modified xsi:type="dcterms:W3CDTF">2018-11-19T06:44:20Z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