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0" yWindow="0" windowWidth="20490" windowHeight="7620" xr2:uid="{00000000-000D-0000-FFFF-FFFF00000000}"/>
  </bookViews>
  <sheets>
    <sheet name="المقترح" sheetId="1" r:id="rId1"/>
  </sheets>
  <definedNames>
    <definedName name="_xlnm.Print_Titles" localSheetId="0">المقترح!$B:$B,المقترح!$4:$4</definedName>
    <definedName name="الإجمالي_الفرعي">عناصر_السطر[[#Totals],[المبلغ]]</definedName>
    <definedName name="عنوان_العمود_1">عناصر_السطر[[#Headers],[الكمية]]</definedName>
    <definedName name="غير_ذلك">المقترح!$G$34</definedName>
    <definedName name="منطقة_عنوان_الصف1..G35">عناصر_السطر[[#Totals],[سعر الوحدة]]</definedName>
    <definedName name="منطقة_عنوان_العمود1..B6.1">المقترح!$B$5</definedName>
    <definedName name="منطقة_عنوان_العمود10..B24.1">المقترح!$B$23</definedName>
    <definedName name="منطقة_عنوان_العمود11..B26.1">المقترح!$B$25</definedName>
    <definedName name="منطقة_عنوان_العمود12..B28.1">المقترح!$B$27</definedName>
    <definedName name="منطقة_عنوان_العمود13..B30.1">المقترح!$B$29</definedName>
    <definedName name="منطقة_عنوان_العمود14..D33">المقترح!$D$32</definedName>
    <definedName name="منطقة_عنوان_العمود2..B8.1">المقترح!$B$7</definedName>
    <definedName name="منطقة_عنوان_العمود3..B10.1">المقترح!$B$9</definedName>
    <definedName name="منطقة_عنوان_العمود4..B12.1">المقترح!$B$11</definedName>
    <definedName name="منطقة_عنوان_العمود5..B14.1">المقترح!$B$13</definedName>
    <definedName name="منطقة_عنوان_العمود6..B16.1">المقترح!$B$15</definedName>
    <definedName name="منطقة_عنوان_العمود7..B18.1">المقترح!$B$17</definedName>
    <definedName name="منطقة_عنوان_العمود8..B20.1">المقترح!$B$19</definedName>
    <definedName name="منطقة_عنوان_العمود9..B22.1">المقترح!$B$21</definedName>
    <definedName name="نسبة_الضريبة">المقترح!$G$32</definedName>
  </definedNames>
  <calcPr calcId="162913"/>
</workbook>
</file>

<file path=xl/calcChain.xml><?xml version="1.0" encoding="utf-8"?>
<calcChain xmlns="http://schemas.openxmlformats.org/spreadsheetml/2006/main">
  <c r="G35" i="1" l="1"/>
  <c r="G33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</calcChain>
</file>

<file path=xl/sharedStrings.xml><?xml version="1.0" encoding="utf-8"?>
<sst xmlns="http://schemas.openxmlformats.org/spreadsheetml/2006/main" count="50" uniqueCount="50">
  <si>
    <t>العميل</t>
  </si>
  <si>
    <t>أدخل "اسم العميل" في هذه الخلية</t>
  </si>
  <si>
    <t>الرقم التقديري</t>
  </si>
  <si>
    <t>C-1234</t>
  </si>
  <si>
    <t>التاريخ</t>
  </si>
  <si>
    <t>العنوان</t>
  </si>
  <si>
    <t>أدخل "عنوان شارع العميل" في هذه الخلية</t>
  </si>
  <si>
    <t>المدينة/المنطقة/الرمز البريدي</t>
  </si>
  <si>
    <t>أدخل المدينة والمنطقة والرمز البريدي للعميل في هذه الخلية</t>
  </si>
  <si>
    <t>الهاتف</t>
  </si>
  <si>
    <t>أدخل "رقم الهاتف العميل" في هذه الخلية</t>
  </si>
  <si>
    <t>البريد الإلكتروني</t>
  </si>
  <si>
    <t>أدخل "عنوان البريد الإلكتروني للعميل" في هذه الخلية</t>
  </si>
  <si>
    <t>البائع</t>
  </si>
  <si>
    <t>أدخل "البائع" في هذه الخلية</t>
  </si>
  <si>
    <t>المشروع</t>
  </si>
  <si>
    <t>أدخل "اسم المشروع" في هذه الخلية</t>
  </si>
  <si>
    <t>تم الإعداد من قِبل:</t>
  </si>
  <si>
    <t>أدخل "اسم المعد" في هذه الخلية</t>
  </si>
  <si>
    <t>انتباه</t>
  </si>
  <si>
    <t>أدخل مقترح عنوان الاسم في هذه الخلية</t>
  </si>
  <si>
    <t>شروط الدفع</t>
  </si>
  <si>
    <t>30 صافي</t>
  </si>
  <si>
    <t>تاريخ الاستحقاق</t>
  </si>
  <si>
    <t>مقترح البناء</t>
  </si>
  <si>
    <t>اسم الشركة</t>
  </si>
  <si>
    <t>رقم الهاتف</t>
  </si>
  <si>
    <t>الكمية</t>
  </si>
  <si>
    <t>يتضمن هذا الاقتراح الشروط الموضحة:</t>
  </si>
  <si>
    <t>أدخل الشروط هنا</t>
  </si>
  <si>
    <t>التوقيع أدناه لقبول عرض الأسعار:</t>
  </si>
  <si>
    <t>الممثل المفوض</t>
  </si>
  <si>
    <t>| أدخل عنوان شارع الشركة في هذه الخلية</t>
  </si>
  <si>
    <t>| أدخل رقم فاكس الشركة وعنوان البريد الإلكتروني لجهة الاتصال في هذه الخلية</t>
  </si>
  <si>
    <t>الوصف</t>
  </si>
  <si>
    <t>الصنف 1</t>
  </si>
  <si>
    <t>عنصر 2</t>
  </si>
  <si>
    <t>عنصر 3</t>
  </si>
  <si>
    <t>عنصر 4</t>
  </si>
  <si>
    <t>عنصر 5</t>
  </si>
  <si>
    <t>عنصر 6</t>
  </si>
  <si>
    <t>عنصر 7</t>
  </si>
  <si>
    <t>سعر الوحدة</t>
  </si>
  <si>
    <t>الإجمالي الفرعي</t>
  </si>
  <si>
    <t xml:space="preserve">معدل الضريبة </t>
  </si>
  <si>
    <t xml:space="preserve">ضريبة المبيعات </t>
  </si>
  <si>
    <t xml:space="preserve">أخرى </t>
  </si>
  <si>
    <t xml:space="preserve">الإجمالي </t>
  </si>
  <si>
    <t>المبلغ</t>
  </si>
  <si>
    <t>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</si>
</sst>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ر.س.‏&quot;\ #,##0.00_-;&quot;ر.س.‏&quot;\ #,##0.00\-"/>
    <numFmt numFmtId="164" formatCode="_(* #,##0_);_(* \(#,##0\);_(* &quot;-&quot;_);_(@_)"/>
    <numFmt numFmtId="165" formatCode="[&lt;=9999999][$-1000000]###\-####;[$-1000000]\(###\)\ ###\-####"/>
  </numFmts>
  <fonts count="19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9"/>
      <color theme="3"/>
      <name val="Tahoma"/>
      <family val="2"/>
    </font>
    <font>
      <sz val="11"/>
      <color theme="3"/>
      <name val="Tahoma"/>
      <family val="2"/>
    </font>
    <font>
      <b/>
      <sz val="11"/>
      <color theme="3"/>
      <name val="Tahoma"/>
      <family val="2"/>
    </font>
    <font>
      <sz val="11"/>
      <color theme="3" tint="0.24994659260841701"/>
      <name val="Tahoma"/>
      <family val="2"/>
    </font>
    <font>
      <sz val="11"/>
      <color rgb="FF006100"/>
      <name val="Tahoma"/>
      <family val="2"/>
    </font>
    <font>
      <sz val="11"/>
      <color theme="4" tint="-0.24994659260841701"/>
      <name val="Tahoma"/>
      <family val="2"/>
    </font>
    <font>
      <b/>
      <i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5"/>
      <color theme="4"/>
      <name val="Tahoma"/>
      <family val="2"/>
    </font>
    <font>
      <sz val="11"/>
      <color rgb="FFFF0000"/>
      <name val="Tahoma"/>
      <family val="2"/>
    </font>
    <font>
      <b/>
      <sz val="11"/>
      <color theme="3" tint="0.24994659260841701"/>
      <name val="Tahoma"/>
      <family val="2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right" vertical="center" wrapText="1" indent="1" readingOrder="2"/>
    </xf>
    <xf numFmtId="0" fontId="16" fillId="0" borderId="0">
      <alignment readingOrder="2"/>
    </xf>
    <xf numFmtId="165" fontId="7" fillId="0" borderId="0" applyFont="0" applyFill="0" applyBorder="0">
      <alignment horizontal="left" vertical="top" wrapText="1"/>
    </xf>
    <xf numFmtId="0" fontId="18" fillId="0" borderId="0" applyNumberFormat="0" applyFill="0" applyProtection="0">
      <alignment horizontal="left" vertical="center" indent="1" readingOrder="2"/>
    </xf>
    <xf numFmtId="0" fontId="9" fillId="0" borderId="5">
      <alignment horizontal="left" vertical="top" wrapText="1" readingOrder="2"/>
    </xf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left" vertical="top" wrapText="1"/>
    </xf>
    <xf numFmtId="1" fontId="6" fillId="0" borderId="0" applyFont="0" applyFill="0" applyBorder="0" applyProtection="0">
      <alignment horizontal="center" vertical="center" readingOrder="2"/>
    </xf>
    <xf numFmtId="7" fontId="6" fillId="0" borderId="0" applyFont="0" applyFill="0" applyBorder="0" applyProtection="0">
      <alignment horizontal="lef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9" fillId="0" borderId="4">
      <alignment vertical="top" wrapText="1" readingOrder="2"/>
    </xf>
    <xf numFmtId="0" fontId="11" fillId="0" borderId="0">
      <alignment horizontal="left" vertical="center"/>
    </xf>
    <xf numFmtId="0" fontId="9" fillId="0" borderId="0">
      <alignment horizontal="left" vertical="top" wrapText="1"/>
    </xf>
    <xf numFmtId="0" fontId="7" fillId="0" borderId="0" applyNumberFormat="0" applyFill="0" applyBorder="0" applyProtection="0">
      <alignment horizontal="left" vertical="center"/>
    </xf>
    <xf numFmtId="0" fontId="12" fillId="2" borderId="0" applyNumberFormat="0" applyProtection="0">
      <alignment horizontal="left" vertical="center" wrapText="1"/>
    </xf>
    <xf numFmtId="0" fontId="7" fillId="0" borderId="0" applyNumberFormat="0" applyFill="0" applyBorder="0" applyProtection="0">
      <alignment horizontal="left" vertical="top" wrapText="1" readingOrder="2"/>
    </xf>
    <xf numFmtId="14" fontId="7" fillId="0" borderId="0" applyFont="0" applyFill="0" applyBorder="0">
      <alignment horizontal="right" vertical="top" readingOrder="2"/>
    </xf>
    <xf numFmtId="0" fontId="7" fillId="0" borderId="0" applyNumberFormat="0" applyFont="0" applyFill="0" applyBorder="0">
      <alignment horizontal="center" vertical="center"/>
    </xf>
    <xf numFmtId="14" fontId="7" fillId="0" borderId="0" applyFont="0" applyFill="0" applyBorder="0">
      <alignment horizontal="left" vertical="center"/>
    </xf>
    <xf numFmtId="0" fontId="7" fillId="0" borderId="1" applyNumberFormat="0" applyFill="0" applyAlignment="0" applyProtection="0">
      <alignment vertical="center"/>
    </xf>
    <xf numFmtId="0" fontId="7" fillId="0" borderId="2" applyNumberFormat="0" applyFont="0" applyFill="0" applyAlignment="0">
      <alignment horizontal="left" vertical="center"/>
    </xf>
    <xf numFmtId="164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4" fillId="7" borderId="8" applyNumberFormat="0" applyAlignment="0" applyProtection="0"/>
    <xf numFmtId="0" fontId="13" fillId="0" borderId="9" applyNumberFormat="0" applyFill="0" applyAlignment="0" applyProtection="0"/>
    <xf numFmtId="0" fontId="5" fillId="8" borderId="10" applyNumberFormat="0" applyAlignment="0" applyProtection="0"/>
    <xf numFmtId="0" fontId="17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6">
    <xf numFmtId="0" fontId="0" fillId="0" borderId="0" xfId="0">
      <alignment horizontal="right" vertical="center" wrapText="1" indent="1" readingOrder="2"/>
    </xf>
    <xf numFmtId="0" fontId="0" fillId="0" borderId="0" xfId="0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9" fillId="0" borderId="4" xfId="11" applyAlignment="1">
      <alignment horizontal="right" vertical="top" wrapText="1" readingOrder="2"/>
    </xf>
    <xf numFmtId="0" fontId="0" fillId="0" borderId="0" xfId="18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11" fillId="0" borderId="0" xfId="12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wrapText="1" indent="1" readingOrder="2"/>
    </xf>
    <xf numFmtId="0" fontId="9" fillId="0" borderId="0" xfId="13" applyAlignment="1">
      <alignment horizontal="right" vertical="top" wrapText="1" readingOrder="2"/>
    </xf>
    <xf numFmtId="0" fontId="12" fillId="2" borderId="0" xfId="15" applyAlignment="1">
      <alignment horizontal="right" vertical="center" wrapText="1" readingOrder="2"/>
    </xf>
    <xf numFmtId="0" fontId="0" fillId="0" borderId="0" xfId="0" applyNumberFormat="1" applyFont="1" applyFill="1" applyBorder="1" applyAlignment="1">
      <alignment horizontal="center" vertical="center" readingOrder="2"/>
    </xf>
    <xf numFmtId="0" fontId="0" fillId="0" borderId="2" xfId="0" applyFont="1" applyFill="1" applyBorder="1" applyAlignment="1" applyProtection="1">
      <alignment horizontal="right" vertical="center" wrapText="1" indent="1" readingOrder="2"/>
    </xf>
    <xf numFmtId="0" fontId="0" fillId="0" borderId="2" xfId="21" applyFont="1" applyAlignment="1">
      <alignment horizontal="right" vertical="center" wrapText="1" indent="1" readingOrder="2"/>
    </xf>
    <xf numFmtId="10" fontId="8" fillId="3" borderId="2" xfId="10" applyBorder="1" applyAlignment="1">
      <alignment horizontal="left" vertical="center" indent="1" readingOrder="2"/>
    </xf>
    <xf numFmtId="7" fontId="8" fillId="3" borderId="2" xfId="9" applyBorder="1" applyAlignment="1">
      <alignment horizontal="left" vertical="center" indent="1" readingOrder="2"/>
    </xf>
    <xf numFmtId="0" fontId="7" fillId="0" borderId="1" xfId="20" applyAlignment="1">
      <alignment horizontal="right" vertical="center" wrapText="1" indent="1" readingOrder="2"/>
    </xf>
    <xf numFmtId="7" fontId="8" fillId="3" borderId="1" xfId="9" applyBorder="1" applyAlignment="1">
      <alignment horizontal="left" vertical="center" indent="1" readingOrder="2"/>
    </xf>
    <xf numFmtId="0" fontId="9" fillId="0" borderId="5" xfId="4" applyAlignment="1">
      <alignment horizontal="right" vertical="top" wrapText="1" readingOrder="2"/>
    </xf>
    <xf numFmtId="165" fontId="9" fillId="0" borderId="4" xfId="2" applyFont="1" applyBorder="1" applyAlignment="1">
      <alignment horizontal="right" vertical="top" wrapText="1" readingOrder="2"/>
    </xf>
    <xf numFmtId="165" fontId="9" fillId="0" borderId="0" xfId="2" applyFont="1" applyAlignment="1">
      <alignment horizontal="right" vertical="top" wrapText="1" readingOrder="2"/>
    </xf>
    <xf numFmtId="14" fontId="12" fillId="2" borderId="0" xfId="19" applyNumberFormat="1" applyFont="1" applyFill="1" applyAlignment="1">
      <alignment horizontal="right" vertical="center" readingOrder="2"/>
    </xf>
    <xf numFmtId="14" fontId="18" fillId="0" borderId="3" xfId="17" applyNumberFormat="1" applyFont="1" applyBorder="1" applyAlignment="1">
      <alignment horizontal="right" vertical="top" readingOrder="2"/>
    </xf>
    <xf numFmtId="14" fontId="9" fillId="0" borderId="2" xfId="17" applyFont="1" applyBorder="1">
      <alignment horizontal="right" vertical="top" readingOrder="2"/>
    </xf>
    <xf numFmtId="7" fontId="0" fillId="0" borderId="0" xfId="8" applyFont="1">
      <alignment horizontal="left" vertical="center" indent="1"/>
    </xf>
    <xf numFmtId="7" fontId="0" fillId="0" borderId="0" xfId="8" applyFont="1" applyFill="1" applyBorder="1">
      <alignment horizontal="left" vertical="center" indent="1"/>
    </xf>
    <xf numFmtId="1" fontId="0" fillId="0" borderId="0" xfId="7" applyFont="1">
      <alignment horizontal="center" vertical="center" readingOrder="2"/>
    </xf>
    <xf numFmtId="1" fontId="0" fillId="0" borderId="0" xfId="7" applyFont="1" applyFill="1" applyBorder="1">
      <alignment horizontal="center" vertical="center" readingOrder="2"/>
    </xf>
    <xf numFmtId="7" fontId="0" fillId="0" borderId="0" xfId="0" applyNumberFormat="1" applyFont="1" applyFill="1" applyBorder="1" applyAlignment="1">
      <alignment horizontal="left" vertical="center" indent="1" readingOrder="2"/>
    </xf>
    <xf numFmtId="0" fontId="0" fillId="0" borderId="0" xfId="0" applyAlignment="1">
      <alignment horizontal="right" vertical="center" wrapText="1" indent="1" readingOrder="2"/>
    </xf>
    <xf numFmtId="0" fontId="18" fillId="0" borderId="0" xfId="3" applyBorder="1" applyAlignment="1">
      <alignment horizontal="right" vertical="center" indent="1" readingOrder="2"/>
    </xf>
    <xf numFmtId="0" fontId="0" fillId="0" borderId="3" xfId="0" applyBorder="1" applyAlignment="1">
      <alignment horizontal="right" vertical="center" wrapText="1" indent="1" readingOrder="2"/>
    </xf>
    <xf numFmtId="0" fontId="9" fillId="0" borderId="5" xfId="4" applyAlignment="1">
      <alignment horizontal="right" vertical="top" wrapText="1" readingOrder="2"/>
    </xf>
    <xf numFmtId="0" fontId="7" fillId="0" borderId="0" xfId="16" applyAlignment="1">
      <alignment horizontal="right" vertical="top" wrapText="1" readingOrder="2"/>
    </xf>
    <xf numFmtId="0" fontId="9" fillId="0" borderId="4" xfId="11" applyAlignment="1">
      <alignment horizontal="right" vertical="top" wrapText="1" readingOrder="2"/>
    </xf>
    <xf numFmtId="0" fontId="9" fillId="0" borderId="6" xfId="11" applyBorder="1" applyAlignment="1">
      <alignment horizontal="right" vertical="top" wrapText="1" readingOrder="2"/>
    </xf>
    <xf numFmtId="0" fontId="16" fillId="0" borderId="2" xfId="1" applyBorder="1" applyAlignment="1">
      <alignment horizontal="right" readingOrder="2"/>
    </xf>
  </cellXfs>
  <cellStyles count="56">
    <cellStyle name="20% - تمييز1" xfId="33" builtinId="30" customBuiltin="1"/>
    <cellStyle name="20% - تمييز2" xfId="37" builtinId="34" customBuiltin="1"/>
    <cellStyle name="20% - تمييز3" xfId="41" builtinId="38" customBuiltin="1"/>
    <cellStyle name="20% - تمييز4" xfId="45" builtinId="42" customBuiltin="1"/>
    <cellStyle name="20% - تمييز5" xfId="49" builtinId="46" customBuiltin="1"/>
    <cellStyle name="20% - تمييز6" xfId="53" builtinId="50" customBuiltin="1"/>
    <cellStyle name="40% - تمييز1" xfId="34" builtinId="31" customBuiltin="1"/>
    <cellStyle name="40% - تمييز2" xfId="38" builtinId="35" customBuiltin="1"/>
    <cellStyle name="40% - تمييز3" xfId="42" builtinId="39" customBuiltin="1"/>
    <cellStyle name="40% - تمييز4" xfId="46" builtinId="43" customBuiltin="1"/>
    <cellStyle name="40% - تمييز5" xfId="50" builtinId="47" customBuiltin="1"/>
    <cellStyle name="40% - تمييز6" xfId="54" builtinId="51" customBuiltin="1"/>
    <cellStyle name="60% - تمييز1" xfId="35" builtinId="32" customBuiltin="1"/>
    <cellStyle name="60% - تمييز2" xfId="39" builtinId="36" customBuiltin="1"/>
    <cellStyle name="60% - تمييز3" xfId="43" builtinId="40" customBuiltin="1"/>
    <cellStyle name="60% - تمييز4" xfId="47" builtinId="44" customBuiltin="1"/>
    <cellStyle name="60% - تمييز5" xfId="51" builtinId="48" customBuiltin="1"/>
    <cellStyle name="60% - تمييز6" xfId="55" builtinId="52" customBuiltin="1"/>
    <cellStyle name="Comma" xfId="7" builtinId="3" customBuiltin="1"/>
    <cellStyle name="Comma [0]" xfId="22" builtinId="6" customBuiltin="1"/>
    <cellStyle name="Currency" xfId="8" builtinId="4" customBuiltin="1"/>
    <cellStyle name="Currency [0]" xfId="9" builtinId="7" customBuiltin="1"/>
    <cellStyle name="Followed Hyperlink" xfId="6" builtinId="9" customBuiltin="1"/>
    <cellStyle name="Percent" xfId="10" builtinId="5" customBuiltin="1"/>
    <cellStyle name="إخراج" xfId="26" builtinId="21" customBuiltin="1"/>
    <cellStyle name="إدخال" xfId="15" builtinId="20" customBuiltin="1"/>
    <cellStyle name="ارتباط تشعبي" xfId="5" builtinId="8" customBuiltin="1"/>
    <cellStyle name="الإجمالي" xfId="20" builtinId="25" customBuiltin="1"/>
    <cellStyle name="التاريخ" xfId="17" xr:uid="{00000000-0005-0000-0000-000005000000}"/>
    <cellStyle name="التوقيع" xfId="4" xr:uid="{00000000-0005-0000-0000-000013000000}"/>
    <cellStyle name="التوقيع هنا" xfId="3" xr:uid="{00000000-0005-0000-0000-000012000000}"/>
    <cellStyle name="الحد السفلي" xfId="21" xr:uid="{00000000-0005-0000-0000-000000000000}"/>
    <cellStyle name="تاريخ الاستحقاق" xfId="19" xr:uid="{00000000-0005-0000-0000-000006000000}"/>
    <cellStyle name="تمييز1" xfId="32" builtinId="29" customBuiltin="1"/>
    <cellStyle name="تمييز2" xfId="36" builtinId="33" customBuiltin="1"/>
    <cellStyle name="تمييز3" xfId="40" builtinId="37" customBuiltin="1"/>
    <cellStyle name="تمييز4" xfId="44" builtinId="41" customBuiltin="1"/>
    <cellStyle name="تمييز5" xfId="48" builtinId="45" customBuiltin="1"/>
    <cellStyle name="تمييز6" xfId="52" builtinId="49" customBuiltin="1"/>
    <cellStyle name="جيد" xfId="23" builtinId="26" customBuiltin="1"/>
    <cellStyle name="حساب" xfId="27" builtinId="22" customBuiltin="1"/>
    <cellStyle name="خلية تدقيق" xfId="29" builtinId="23" customBuiltin="1"/>
    <cellStyle name="خلية مرتبطة" xfId="28" builtinId="24" customBuiltin="1"/>
    <cellStyle name="رقم الهاتف" xfId="2" xr:uid="{00000000-0005-0000-0000-000011000000}"/>
    <cellStyle name="سيئ" xfId="24" builtinId="27" customBuiltin="1"/>
    <cellStyle name="عادي" xfId="0" builtinId="0" customBuiltin="1"/>
    <cellStyle name="عناوين الجدول المتمركزة" xfId="18" xr:uid="{00000000-0005-0000-0000-000001000000}"/>
    <cellStyle name="عنوان" xfId="1" builtinId="15" customBuiltin="1"/>
    <cellStyle name="عنوان 1" xfId="11" builtinId="16" customBuiltin="1"/>
    <cellStyle name="عنوان 2" xfId="12" builtinId="17" customBuiltin="1"/>
    <cellStyle name="عنوان 3" xfId="13" builtinId="18" customBuiltin="1"/>
    <cellStyle name="عنوان 4" xfId="14" builtinId="19" customBuiltin="1"/>
    <cellStyle name="محايد" xfId="25" builtinId="28" customBuiltin="1"/>
    <cellStyle name="ملاحظة" xfId="31" builtinId="10" customBuiltin="1"/>
    <cellStyle name="نص تحذير" xfId="30" builtinId="11" customBuiltin="1"/>
    <cellStyle name="نص توضيحي" xfId="16" builtinId="53" customBuiltin="1"/>
  </cellStyles>
  <dxfs count="12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1" formatCode="&quot;ر.س.‏&quot;\ #,##0.00_-;&quot;ر.س.‏&quot;\ #,##0.00\-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مقترح البناء" defaultPivotStyle="PivotStyleLight7">
    <tableStyle name="مقترح البناء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475318</xdr:rowOff>
    </xdr:from>
    <xdr:to>
      <xdr:col>1</xdr:col>
      <xdr:colOff>1685926</xdr:colOff>
      <xdr:row>2</xdr:row>
      <xdr:rowOff>41931</xdr:rowOff>
    </xdr:to>
    <xdr:pic>
      <xdr:nvPicPr>
        <xdr:cNvPr id="4" name="الصورة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099949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عناصر_السطر" displayName="عناصر_السطر" ref="D4:G31" totalsRowCount="1">
  <autoFilter ref="D4:G30" xr:uid="{00000000-0009-0000-0100-000002000000}"/>
  <tableColumns count="4">
    <tableColumn id="1" xr3:uid="{00000000-0010-0000-0000-000001000000}" name="الكمية" totalsRowDxfId="9" dataCellStyle="Comma"/>
    <tableColumn id="2" xr3:uid="{00000000-0010-0000-0000-000002000000}" name="الوصف" dataCellStyle="عادي"/>
    <tableColumn id="3" xr3:uid="{00000000-0010-0000-0000-000003000000}" name="سعر الوحدة" totalsRowLabel="الإجمالي الفرعي" totalsRowDxfId="8" dataCellStyle="Currency"/>
    <tableColumn id="4" xr3:uid="{00000000-0010-0000-0000-000004000000}" name="المبلغ" totalsRowFunction="sum" totalsRowDxfId="7" dataCellStyle="Currency">
      <calculatedColumnFormula>IFERROR(عناصر_السطر[[#This Row],[الكمية]]*عناصر_السطر[[#This Row],[سعر الوحدة]], "")</calculatedColumnFormula>
    </tableColumn>
  </tableColumns>
  <tableStyleInfo name="مقترح البناء" showFirstColumn="1" showLastColumn="1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يتم حساب &quot;المبلغ&quot; تلقائياً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rightToLeft="1" tabSelected="1" zoomScaleNormal="100" workbookViewId="0"/>
  </sheetViews>
  <sheetFormatPr defaultRowHeight="30" customHeight="1" x14ac:dyDescent="0.2"/>
  <cols>
    <col min="1" max="1" width="2.625" style="1" customWidth="1"/>
    <col min="2" max="2" width="27.875" bestFit="1" customWidth="1"/>
    <col min="3" max="3" width="2.625" customWidth="1"/>
    <col min="4" max="4" width="15.5" customWidth="1"/>
    <col min="5" max="5" width="50.875" customWidth="1"/>
    <col min="6" max="6" width="15.375" customWidth="1"/>
    <col min="7" max="7" width="18" bestFit="1" customWidth="1"/>
    <col min="8" max="8" width="2.625" customWidth="1"/>
  </cols>
  <sheetData>
    <row r="1" spans="1:7" ht="57.75" customHeight="1" x14ac:dyDescent="0.4">
      <c r="A1" s="2"/>
      <c r="B1" s="28"/>
      <c r="C1" s="2"/>
      <c r="D1" s="35" t="s">
        <v>24</v>
      </c>
      <c r="E1" s="35"/>
      <c r="F1" s="35"/>
      <c r="G1" s="35"/>
    </row>
    <row r="2" spans="1:7" ht="30" customHeight="1" x14ac:dyDescent="0.2">
      <c r="A2" s="2"/>
      <c r="B2" s="28"/>
      <c r="C2" s="2"/>
      <c r="D2" s="3" t="s">
        <v>25</v>
      </c>
      <c r="E2" s="34" t="s">
        <v>32</v>
      </c>
      <c r="F2" s="34"/>
      <c r="G2" s="34"/>
    </row>
    <row r="3" spans="1:7" ht="46.5" customHeight="1" x14ac:dyDescent="0.2">
      <c r="A3" s="2"/>
      <c r="B3" s="28"/>
      <c r="C3" s="2"/>
      <c r="D3" s="18" t="s">
        <v>26</v>
      </c>
      <c r="E3" s="33" t="s">
        <v>33</v>
      </c>
      <c r="F3" s="33"/>
      <c r="G3" s="33"/>
    </row>
    <row r="4" spans="1:7" ht="30" customHeight="1" x14ac:dyDescent="0.2">
      <c r="A4" s="2"/>
      <c r="B4" s="28"/>
      <c r="C4" s="2"/>
      <c r="D4" s="4" t="s">
        <v>27</v>
      </c>
      <c r="E4" s="5" t="s">
        <v>34</v>
      </c>
      <c r="F4" s="4" t="s">
        <v>42</v>
      </c>
      <c r="G4" s="4" t="s">
        <v>48</v>
      </c>
    </row>
    <row r="5" spans="1:7" ht="30" customHeight="1" x14ac:dyDescent="0.2">
      <c r="A5" s="2"/>
      <c r="B5" s="6" t="s">
        <v>0</v>
      </c>
      <c r="C5" s="2"/>
      <c r="D5" s="25">
        <v>10</v>
      </c>
      <c r="E5" s="1" t="s">
        <v>35</v>
      </c>
      <c r="F5" s="23">
        <v>165</v>
      </c>
      <c r="G5" s="23">
        <f>IFERROR(عناصر_السطر[[#This Row],[الكمية]]*عناصر_السطر[[#This Row],[سعر الوحدة]], "")</f>
        <v>1650</v>
      </c>
    </row>
    <row r="6" spans="1:7" ht="30" customHeight="1" x14ac:dyDescent="0.2">
      <c r="A6" s="2"/>
      <c r="B6" s="8" t="s">
        <v>1</v>
      </c>
      <c r="C6" s="2"/>
      <c r="D6" s="25">
        <v>21</v>
      </c>
      <c r="E6" s="1" t="s">
        <v>36</v>
      </c>
      <c r="F6" s="23">
        <v>40</v>
      </c>
      <c r="G6" s="23">
        <f>IFERROR(عناصر_السطر[[#This Row],[الكمية]]*عناصر_السطر[[#This Row],[سعر الوحدة]], "")</f>
        <v>840</v>
      </c>
    </row>
    <row r="7" spans="1:7" ht="30" customHeight="1" x14ac:dyDescent="0.2">
      <c r="A7" s="2"/>
      <c r="B7" s="6" t="s">
        <v>2</v>
      </c>
      <c r="C7" s="2"/>
      <c r="D7" s="25">
        <v>5</v>
      </c>
      <c r="E7" s="1" t="s">
        <v>37</v>
      </c>
      <c r="F7" s="23">
        <v>10.5</v>
      </c>
      <c r="G7" s="23">
        <f>IFERROR(عناصر_السطر[[#This Row],[الكمية]]*عناصر_السطر[[#This Row],[سعر الوحدة]], "")</f>
        <v>52.5</v>
      </c>
    </row>
    <row r="8" spans="1:7" ht="30" customHeight="1" x14ac:dyDescent="0.2">
      <c r="A8" s="2"/>
      <c r="B8" s="8" t="s">
        <v>3</v>
      </c>
      <c r="C8" s="2"/>
      <c r="D8" s="25">
        <v>164</v>
      </c>
      <c r="E8" s="1" t="s">
        <v>38</v>
      </c>
      <c r="F8" s="23">
        <v>2.75</v>
      </c>
      <c r="G8" s="23">
        <f>IFERROR(عناصر_السطر[[#This Row],[الكمية]]*عناصر_السطر[[#This Row],[سعر الوحدة]], "")</f>
        <v>451</v>
      </c>
    </row>
    <row r="9" spans="1:7" ht="30" customHeight="1" x14ac:dyDescent="0.2">
      <c r="A9" s="2"/>
      <c r="B9" s="6" t="s">
        <v>4</v>
      </c>
      <c r="C9" s="2"/>
      <c r="D9" s="25">
        <v>6</v>
      </c>
      <c r="E9" s="1" t="s">
        <v>39</v>
      </c>
      <c r="F9" s="23">
        <v>12</v>
      </c>
      <c r="G9" s="23">
        <f>IFERROR(عناصر_السطر[[#This Row],[الكمية]]*عناصر_السطر[[#This Row],[سعر الوحدة]], "")</f>
        <v>72</v>
      </c>
    </row>
    <row r="10" spans="1:7" ht="30" customHeight="1" x14ac:dyDescent="0.2">
      <c r="A10" s="2"/>
      <c r="B10" s="22">
        <f ca="1">TODAY()</f>
        <v>43423</v>
      </c>
      <c r="C10" s="2"/>
      <c r="D10" s="25">
        <v>18</v>
      </c>
      <c r="E10" s="1" t="s">
        <v>40</v>
      </c>
      <c r="F10" s="23">
        <v>5.5</v>
      </c>
      <c r="G10" s="23">
        <f>IFERROR(عناصر_السطر[[#This Row],[الكمية]]*عناصر_السطر[[#This Row],[سعر الوحدة]], "")</f>
        <v>99</v>
      </c>
    </row>
    <row r="11" spans="1:7" ht="30" customHeight="1" x14ac:dyDescent="0.2">
      <c r="A11" s="2"/>
      <c r="B11" s="6" t="s">
        <v>5</v>
      </c>
      <c r="C11" s="2"/>
      <c r="D11" s="25">
        <v>1</v>
      </c>
      <c r="E11" s="1" t="s">
        <v>41</v>
      </c>
      <c r="F11" s="23">
        <v>25</v>
      </c>
      <c r="G11" s="23">
        <f>IFERROR(عناصر_السطر[[#This Row],[الكمية]]*عناصر_السطر[[#This Row],[سعر الوحدة]], "")</f>
        <v>25</v>
      </c>
    </row>
    <row r="12" spans="1:7" ht="30" customHeight="1" x14ac:dyDescent="0.2">
      <c r="A12" s="2"/>
      <c r="B12" s="8" t="s">
        <v>6</v>
      </c>
      <c r="C12" s="2"/>
      <c r="D12" s="26"/>
      <c r="E12" s="1"/>
      <c r="F12" s="24"/>
      <c r="G12" s="23">
        <f>IFERROR(عناصر_السطر[[#This Row],[الكمية]]*عناصر_السطر[[#This Row],[سعر الوحدة]], "")</f>
        <v>0</v>
      </c>
    </row>
    <row r="13" spans="1:7" ht="30" customHeight="1" x14ac:dyDescent="0.2">
      <c r="A13" s="2"/>
      <c r="B13" s="6" t="s">
        <v>7</v>
      </c>
      <c r="C13" s="2"/>
      <c r="D13" s="26"/>
      <c r="E13" s="1"/>
      <c r="F13" s="24"/>
      <c r="G13" s="23">
        <f>IFERROR(عناصر_السطر[[#This Row],[الكمية]]*عناصر_السطر[[#This Row],[سعر الوحدة]], "")</f>
        <v>0</v>
      </c>
    </row>
    <row r="14" spans="1:7" ht="30" customHeight="1" x14ac:dyDescent="0.2">
      <c r="A14" s="2"/>
      <c r="B14" s="8" t="s">
        <v>8</v>
      </c>
      <c r="C14" s="2"/>
      <c r="D14" s="26"/>
      <c r="E14" s="1"/>
      <c r="F14" s="24"/>
      <c r="G14" s="23">
        <f>IFERROR(عناصر_السطر[[#This Row],[الكمية]]*عناصر_السطر[[#This Row],[سعر الوحدة]], "")</f>
        <v>0</v>
      </c>
    </row>
    <row r="15" spans="1:7" ht="30" customHeight="1" x14ac:dyDescent="0.2">
      <c r="A15" s="2"/>
      <c r="B15" s="6" t="s">
        <v>9</v>
      </c>
      <c r="C15" s="2"/>
      <c r="D15" s="26"/>
      <c r="E15" s="1"/>
      <c r="F15" s="24"/>
      <c r="G15" s="23">
        <f>IFERROR(عناصر_السطر[[#This Row],[الكمية]]*عناصر_السطر[[#This Row],[سعر الوحدة]], "")</f>
        <v>0</v>
      </c>
    </row>
    <row r="16" spans="1:7" ht="30" customHeight="1" x14ac:dyDescent="0.2">
      <c r="A16" s="2"/>
      <c r="B16" s="19" t="s">
        <v>10</v>
      </c>
      <c r="C16" s="2"/>
      <c r="D16" s="26"/>
      <c r="E16" s="1"/>
      <c r="F16" s="24"/>
      <c r="G16" s="23">
        <f>IFERROR(عناصر_السطر[[#This Row],[الكمية]]*عناصر_السطر[[#This Row],[سعر الوحدة]], "")</f>
        <v>0</v>
      </c>
    </row>
    <row r="17" spans="1:7" ht="30" customHeight="1" x14ac:dyDescent="0.2">
      <c r="A17" s="2"/>
      <c r="B17" s="6" t="s">
        <v>11</v>
      </c>
      <c r="C17" s="2"/>
      <c r="D17" s="26"/>
      <c r="E17" s="1"/>
      <c r="F17" s="24"/>
      <c r="G17" s="23">
        <f>IFERROR(عناصر_السطر[[#This Row],[الكمية]]*عناصر_السطر[[#This Row],[سعر الوحدة]], "")</f>
        <v>0</v>
      </c>
    </row>
    <row r="18" spans="1:7" ht="30" customHeight="1" x14ac:dyDescent="0.2">
      <c r="A18" s="2"/>
      <c r="B18" s="8" t="s">
        <v>12</v>
      </c>
      <c r="C18" s="2"/>
      <c r="D18" s="26"/>
      <c r="E18" s="1"/>
      <c r="F18" s="24"/>
      <c r="G18" s="23">
        <f>IFERROR(عناصر_السطر[[#This Row],[الكمية]]*عناصر_السطر[[#This Row],[سعر الوحدة]], "")</f>
        <v>0</v>
      </c>
    </row>
    <row r="19" spans="1:7" ht="30" customHeight="1" x14ac:dyDescent="0.2">
      <c r="A19" s="2"/>
      <c r="B19" s="6" t="s">
        <v>13</v>
      </c>
      <c r="C19" s="2"/>
      <c r="D19" s="26"/>
      <c r="E19" s="1"/>
      <c r="F19" s="24"/>
      <c r="G19" s="23">
        <f>IFERROR(عناصر_السطر[[#This Row],[الكمية]]*عناصر_السطر[[#This Row],[سعر الوحدة]], "")</f>
        <v>0</v>
      </c>
    </row>
    <row r="20" spans="1:7" ht="30" customHeight="1" x14ac:dyDescent="0.2">
      <c r="A20" s="2"/>
      <c r="B20" s="8" t="s">
        <v>14</v>
      </c>
      <c r="C20" s="2"/>
      <c r="D20" s="26"/>
      <c r="E20" s="1"/>
      <c r="F20" s="24"/>
      <c r="G20" s="23">
        <f>IFERROR(عناصر_السطر[[#This Row],[الكمية]]*عناصر_السطر[[#This Row],[سعر الوحدة]], "")</f>
        <v>0</v>
      </c>
    </row>
    <row r="21" spans="1:7" ht="30" customHeight="1" x14ac:dyDescent="0.2">
      <c r="A21" s="2"/>
      <c r="B21" s="6" t="s">
        <v>15</v>
      </c>
      <c r="C21" s="2"/>
      <c r="D21" s="26"/>
      <c r="E21" s="1"/>
      <c r="F21" s="24"/>
      <c r="G21" s="23">
        <f>IFERROR(عناصر_السطر[[#This Row],[الكمية]]*عناصر_السطر[[#This Row],[سعر الوحدة]], "")</f>
        <v>0</v>
      </c>
    </row>
    <row r="22" spans="1:7" ht="30" customHeight="1" x14ac:dyDescent="0.2">
      <c r="A22" s="2"/>
      <c r="B22" s="8" t="s">
        <v>16</v>
      </c>
      <c r="C22" s="2"/>
      <c r="D22" s="26"/>
      <c r="E22" s="1"/>
      <c r="F22" s="24"/>
      <c r="G22" s="23">
        <f>IFERROR(عناصر_السطر[[#This Row],[الكمية]]*عناصر_السطر[[#This Row],[سعر الوحدة]], "")</f>
        <v>0</v>
      </c>
    </row>
    <row r="23" spans="1:7" ht="30" customHeight="1" x14ac:dyDescent="0.2">
      <c r="A23" s="2"/>
      <c r="B23" s="6" t="s">
        <v>17</v>
      </c>
      <c r="C23" s="2"/>
      <c r="D23" s="26"/>
      <c r="E23" s="1"/>
      <c r="F23" s="24"/>
      <c r="G23" s="23">
        <f>IFERROR(عناصر_السطر[[#This Row],[الكمية]]*عناصر_السطر[[#This Row],[سعر الوحدة]], "")</f>
        <v>0</v>
      </c>
    </row>
    <row r="24" spans="1:7" ht="30" customHeight="1" x14ac:dyDescent="0.2">
      <c r="A24" s="2"/>
      <c r="B24" s="8" t="s">
        <v>18</v>
      </c>
      <c r="C24" s="2"/>
      <c r="D24" s="26"/>
      <c r="E24" s="1"/>
      <c r="F24" s="24"/>
      <c r="G24" s="23">
        <f>IFERROR(عناصر_السطر[[#This Row],[الكمية]]*عناصر_السطر[[#This Row],[سعر الوحدة]], "")</f>
        <v>0</v>
      </c>
    </row>
    <row r="25" spans="1:7" ht="30" customHeight="1" x14ac:dyDescent="0.2">
      <c r="A25" s="2"/>
      <c r="B25" s="6" t="s">
        <v>19</v>
      </c>
      <c r="C25" s="2"/>
      <c r="D25" s="26"/>
      <c r="E25" s="1"/>
      <c r="F25" s="24"/>
      <c r="G25" s="23">
        <f>IFERROR(عناصر_السطر[[#This Row],[الكمية]]*عناصر_السطر[[#This Row],[سعر الوحدة]], "")</f>
        <v>0</v>
      </c>
    </row>
    <row r="26" spans="1:7" ht="30" customHeight="1" x14ac:dyDescent="0.2">
      <c r="A26" s="2"/>
      <c r="B26" s="9" t="s">
        <v>20</v>
      </c>
      <c r="C26" s="2"/>
      <c r="D26" s="26"/>
      <c r="E26" s="1"/>
      <c r="F26" s="24"/>
      <c r="G26" s="23">
        <f>IFERROR(عناصر_السطر[[#This Row],[الكمية]]*عناصر_السطر[[#This Row],[سعر الوحدة]], "")</f>
        <v>0</v>
      </c>
    </row>
    <row r="27" spans="1:7" ht="30" customHeight="1" x14ac:dyDescent="0.2">
      <c r="A27" s="2"/>
      <c r="B27" s="6" t="s">
        <v>21</v>
      </c>
      <c r="C27" s="2"/>
      <c r="D27" s="26"/>
      <c r="E27" s="1"/>
      <c r="F27" s="24"/>
      <c r="G27" s="23">
        <f>IFERROR(عناصر_السطر[[#This Row],[الكمية]]*عناصر_السطر[[#This Row],[سعر الوحدة]], "")</f>
        <v>0</v>
      </c>
    </row>
    <row r="28" spans="1:7" ht="30" customHeight="1" x14ac:dyDescent="0.2">
      <c r="A28" s="2"/>
      <c r="B28" s="9" t="s">
        <v>22</v>
      </c>
      <c r="C28" s="2"/>
      <c r="D28" s="26"/>
      <c r="E28" s="1"/>
      <c r="F28" s="24"/>
      <c r="G28" s="23">
        <f>IFERROR(عناصر_السطر[[#This Row],[الكمية]]*عناصر_السطر[[#This Row],[سعر الوحدة]], "")</f>
        <v>0</v>
      </c>
    </row>
    <row r="29" spans="1:7" ht="30" customHeight="1" x14ac:dyDescent="0.2">
      <c r="A29" s="2"/>
      <c r="B29" s="6" t="s">
        <v>23</v>
      </c>
      <c r="C29" s="2"/>
      <c r="D29" s="26"/>
      <c r="E29" s="1"/>
      <c r="F29" s="24"/>
      <c r="G29" s="23">
        <f>IFERROR(عناصر_السطر[[#This Row],[الكمية]]*عناصر_السطر[[#This Row],[سعر الوحدة]], "")</f>
        <v>0</v>
      </c>
    </row>
    <row r="30" spans="1:7" ht="30" customHeight="1" x14ac:dyDescent="0.2">
      <c r="A30" s="2"/>
      <c r="B30" s="20">
        <f ca="1">TODAY()+30</f>
        <v>43453</v>
      </c>
      <c r="C30" s="2"/>
      <c r="D30" s="26"/>
      <c r="E30" s="1"/>
      <c r="F30" s="24"/>
      <c r="G30" s="23">
        <f>IFERROR(عناصر_السطر[[#This Row],[الكمية]]*عناصر_السطر[[#This Row],[سعر الوحدة]], "")</f>
        <v>0</v>
      </c>
    </row>
    <row r="31" spans="1:7" ht="30" customHeight="1" x14ac:dyDescent="0.2">
      <c r="A31" s="2"/>
      <c r="B31" s="2"/>
      <c r="C31" s="2"/>
      <c r="D31" s="10"/>
      <c r="E31" s="7"/>
      <c r="F31" s="11" t="s">
        <v>43</v>
      </c>
      <c r="G31" s="27">
        <f>SUBTOTAL(109,عناصر_السطر[المبلغ])</f>
        <v>3189.5</v>
      </c>
    </row>
    <row r="32" spans="1:7" ht="30" customHeight="1" x14ac:dyDescent="0.2">
      <c r="A32" s="2"/>
      <c r="B32" s="2"/>
      <c r="C32" s="2"/>
      <c r="D32" s="6" t="s">
        <v>28</v>
      </c>
      <c r="E32" s="6"/>
      <c r="F32" s="12" t="s">
        <v>44</v>
      </c>
      <c r="G32" s="13">
        <v>7.7499999999999999E-2</v>
      </c>
    </row>
    <row r="33" spans="1:7" ht="30" customHeight="1" x14ac:dyDescent="0.2">
      <c r="A33" s="2"/>
      <c r="B33" s="2"/>
      <c r="C33" s="2"/>
      <c r="D33" s="32" t="s">
        <v>29</v>
      </c>
      <c r="E33" s="32"/>
      <c r="F33" s="12" t="s">
        <v>45</v>
      </c>
      <c r="G33" s="14">
        <f>IFERROR(الإجمالي_الفرعي*نسبة_الضريبة, "")</f>
        <v>247.18625</v>
      </c>
    </row>
    <row r="34" spans="1:7" ht="30" customHeight="1" x14ac:dyDescent="0.2">
      <c r="A34" s="2"/>
      <c r="B34" s="2"/>
      <c r="C34" s="2"/>
      <c r="D34" s="32"/>
      <c r="E34" s="32"/>
      <c r="F34" s="12" t="s">
        <v>46</v>
      </c>
      <c r="G34" s="14"/>
    </row>
    <row r="35" spans="1:7" ht="30" customHeight="1" thickBot="1" x14ac:dyDescent="0.25">
      <c r="A35" s="2"/>
      <c r="B35" s="2"/>
      <c r="C35" s="2"/>
      <c r="D35" s="32"/>
      <c r="E35" s="32"/>
      <c r="F35" s="15" t="s">
        <v>47</v>
      </c>
      <c r="G35" s="16">
        <f>IFERROR(الإجمالي_الفرعي+G33+غير_ذلك, "")</f>
        <v>3436.6862500000002</v>
      </c>
    </row>
    <row r="36" spans="1:7" ht="30" customHeight="1" thickTop="1" x14ac:dyDescent="0.2">
      <c r="A36" s="2"/>
      <c r="B36" s="2"/>
      <c r="C36" s="2"/>
      <c r="D36" s="32"/>
      <c r="E36" s="32"/>
      <c r="F36" s="2"/>
      <c r="G36" s="2"/>
    </row>
    <row r="37" spans="1:7" ht="30" customHeight="1" x14ac:dyDescent="0.2">
      <c r="A37" s="2"/>
      <c r="B37" s="2"/>
      <c r="C37" s="2"/>
      <c r="D37" s="29" t="s">
        <v>30</v>
      </c>
      <c r="E37" s="29"/>
      <c r="F37" s="29"/>
      <c r="G37" s="29"/>
    </row>
    <row r="38" spans="1:7" ht="30" customHeight="1" x14ac:dyDescent="0.2">
      <c r="A38" s="2"/>
      <c r="B38" s="2"/>
      <c r="C38" s="2"/>
      <c r="D38" s="30"/>
      <c r="E38" s="30"/>
      <c r="F38" s="30"/>
      <c r="G38" s="21"/>
    </row>
    <row r="39" spans="1:7" ht="30" customHeight="1" x14ac:dyDescent="0.2">
      <c r="A39" s="2"/>
      <c r="B39" s="2"/>
      <c r="C39" s="2"/>
      <c r="D39" s="31" t="s">
        <v>31</v>
      </c>
      <c r="E39" s="31"/>
      <c r="F39" s="31"/>
      <c r="G39" s="17" t="s">
        <v>49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قم بإنشاء &quot;مقترح البناء&quot; في هذه الورقة. أدخل تفاصيل البناء في الجدول &quot;عناصر السطر&quot; بدءاً من الخلية D4. قم بإضافة &quot;شعار الشركة&quot; في الخلية B1. يتم احتساب &quot;الإجمالي المستحق&quot; تلقائياً" sqref="A1" xr:uid="{00000000-0002-0000-0000-000000000000}"/>
    <dataValidation allowBlank="1" showInputMessage="1" showErrorMessage="1" prompt="تتضمن هذه الخلية عنوان ورقة العمل هذه. أدخل اسم الشركة والعنوان في الخلايا أدناه" sqref="D1" xr:uid="{00000000-0002-0000-0000-000001000000}"/>
    <dataValidation allowBlank="1" showInputMessage="1" showErrorMessage="1" prompt="أدخل &quot;اسم العميل&quot; في الخلية أدناه" sqref="B5" xr:uid="{00000000-0002-0000-0000-000002000000}"/>
    <dataValidation allowBlank="1" showInputMessage="1" showErrorMessage="1" prompt="أدخل &quot;الرقم التقديري&quot; في الخلية أدناه" sqref="B7" xr:uid="{00000000-0002-0000-0000-000003000000}"/>
    <dataValidation allowBlank="1" showInputMessage="1" showErrorMessage="1" prompt="أدخل &quot;الرقم التقديري&quot; في هذه الخلية" sqref="B8" xr:uid="{00000000-0002-0000-0000-000004000000}"/>
    <dataValidation allowBlank="1" showInputMessage="1" showErrorMessage="1" prompt="أدخل &quot;التاريخ&quot; في الخلية أدناه" sqref="B9" xr:uid="{00000000-0002-0000-0000-000005000000}"/>
    <dataValidation allowBlank="1" showInputMessage="1" showErrorMessage="1" prompt="أدخل &quot;التاريخ&quot; في هذه الخلية" sqref="B10" xr:uid="{00000000-0002-0000-0000-000006000000}"/>
    <dataValidation allowBlank="1" showInputMessage="1" showErrorMessage="1" prompt="أدخل &quot;عنوان العميل&quot; في الخلية أدناه" sqref="B11" xr:uid="{00000000-0002-0000-0000-000007000000}"/>
    <dataValidation allowBlank="1" showInputMessage="1" showErrorMessage="1" prompt="أدخل المدينة والمنطقة والرمز البريدي للعميل في الخلية أدناه" sqref="B13" xr:uid="{00000000-0002-0000-0000-000008000000}"/>
    <dataValidation allowBlank="1" showInputMessage="1" showErrorMessage="1" prompt="أدخل &quot;رقم الهاتف&quot; للعميل في الخلية أدناه" sqref="B15" xr:uid="{00000000-0002-0000-0000-000009000000}"/>
    <dataValidation allowBlank="1" showInputMessage="1" showErrorMessage="1" prompt="أدخل &quot;عنوان البريد الإلكتروني العميل&quot; في الخلية أدناه" sqref="B17" xr:uid="{00000000-0002-0000-0000-00000A000000}"/>
    <dataValidation allowBlank="1" showInputMessage="1" showErrorMessage="1" prompt="أدخل اسم &quot;مندوب مبيعات&quot; في الخلية الموجودة أدناه" sqref="B19" xr:uid="{00000000-0002-0000-0000-00000B000000}"/>
    <dataValidation allowBlank="1" showInputMessage="1" showErrorMessage="1" prompt="أدخل &quot;المشروع&quot; في الخلية أدناه" sqref="B21" xr:uid="{00000000-0002-0000-0000-00000C000000}"/>
    <dataValidation allowBlank="1" showInputMessage="1" showErrorMessage="1" prompt="أدخل اسم الشخص في &quot;تم الإعداد من قِبل&quot; في الخلية أدناه" sqref="B23" xr:uid="{00000000-0002-0000-0000-00000D000000}"/>
    <dataValidation allowBlank="1" showInputMessage="1" showErrorMessage="1" prompt="أدخل اسم الشخص الذي يجب أن تتناول معه المقترح في الخلية أدناه" sqref="B25" xr:uid="{00000000-0002-0000-0000-00000E000000}"/>
    <dataValidation allowBlank="1" showInputMessage="1" showErrorMessage="1" prompt="أدخل اسم الشخص الذي يجب أن تتناول معه المقترح في هذه الخلية" sqref="B26" xr:uid="{00000000-0002-0000-0000-00000F000000}"/>
    <dataValidation allowBlank="1" showInputMessage="1" showErrorMessage="1" prompt="أدخل &quot;شروط الدفع&quot; في الخلية أدناه" sqref="B27" xr:uid="{00000000-0002-0000-0000-000010000000}"/>
    <dataValidation allowBlank="1" showInputMessage="1" showErrorMessage="1" prompt="أدخل &quot;شروط الدفع&quot; في هذه الخلية" sqref="B28" xr:uid="{00000000-0002-0000-0000-000011000000}"/>
    <dataValidation allowBlank="1" showInputMessage="1" showErrorMessage="1" prompt="أدخل &quot;تاريخ الاستحقاق&quot; في الخلية الموجودة أدناه" sqref="B29" xr:uid="{00000000-0002-0000-0000-000012000000}"/>
    <dataValidation allowBlank="1" showInputMessage="1" showErrorMessage="1" prompt="أدخل &quot;تاريخ الاستحقاق&quot; في هذه الخلية" sqref="B30" xr:uid="{00000000-0002-0000-0000-000013000000}"/>
    <dataValidation allowBlank="1" showInputMessage="1" showErrorMessage="1" prompt="أدخل &quot;الكمية&quot; في هذا العمود أسفل هذا العنوان. استخدم عوامل تصفية العنوان للبحث عن إدخالات محددة" sqref="D4" xr:uid="{00000000-0002-0000-0000-000014000000}"/>
    <dataValidation allowBlank="1" showInputMessage="1" showErrorMessage="1" prompt="أدخل &quot;الوصف&quot; في هذا العمود ضمن هذا العنوان" sqref="E4" xr:uid="{00000000-0002-0000-0000-000015000000}"/>
    <dataValidation allowBlank="1" showInputMessage="1" showErrorMessage="1" prompt="أدخل &quot;سعر الوحدة&quot; في هذا العمود أسفل هذا العنوان" sqref="F4" xr:uid="{00000000-0002-0000-0000-000016000000}"/>
    <dataValidation allowBlank="1" showInputMessage="1" showErrorMessage="1" prompt="يتم حساب &quot;المبلغ&quot; تلقائياً في هذا العمود أسفل هذا العنوان. يتم حساب الإجمالي الفرعي تلقائياً في النهاية" sqref="G4" xr:uid="{00000000-0002-0000-0000-000017000000}"/>
    <dataValidation allowBlank="1" showInputMessage="1" showErrorMessage="1" prompt="أدخل &quot;شروط المقترح&quot; في الخلية أدناه" sqref="D32" xr:uid="{00000000-0002-0000-0000-000018000000}"/>
    <dataValidation allowBlank="1" showInputMessage="1" showErrorMessage="1" prompt="أدخل &quot;معدل الضريبة&quot; في الخلية الموجودة على اليسار" sqref="F32" xr:uid="{00000000-0002-0000-0000-000019000000}"/>
    <dataValidation allowBlank="1" showInputMessage="1" showErrorMessage="1" prompt="أدخل &quot;معدل الضريبة&quot; في هذه الخلية" sqref="G32" xr:uid="{00000000-0002-0000-0000-00001A000000}"/>
    <dataValidation allowBlank="1" showInputMessage="1" showErrorMessage="1" prompt="يتم حساب &quot;مبلغ ضريبة المبيعات&quot; تلقائياً في الخلية الموجودة على اليسار" sqref="F33" xr:uid="{00000000-0002-0000-0000-00001B000000}"/>
    <dataValidation allowBlank="1" showInputMessage="1" showErrorMessage="1" prompt="يتم حساب &quot;مبلغ ضريبة المبيعات&quot; تلقائياً في هذه الخلية" sqref="G33" xr:uid="{00000000-0002-0000-0000-00001C000000}"/>
    <dataValidation allowBlank="1" showInputMessage="1" showErrorMessage="1" prompt="أدخل &quot;المبالغ الأخرى&quot; في الخلية الموجودة على اليسار" sqref="F34" xr:uid="{00000000-0002-0000-0000-00001D000000}"/>
    <dataValidation allowBlank="1" showInputMessage="1" showErrorMessage="1" prompt="أدخل &quot;المبالغ الأخرى&quot; في هذه الخلية" sqref="G34" xr:uid="{00000000-0002-0000-0000-00001E000000}"/>
    <dataValidation allowBlank="1" showInputMessage="1" showErrorMessage="1" prompt="يتم حساب &quot;الإجمالي المستحق&quot; تلقائياً في الخلية الموجودة على اليسار" sqref="F35" xr:uid="{00000000-0002-0000-0000-00001F000000}"/>
    <dataValidation allowBlank="1" showInputMessage="1" showErrorMessage="1" prompt="يتم حساب &quot;الإجمالي المستحق&quot; تلقائياً في هذه الخلية" sqref="G35" xr:uid="{00000000-0002-0000-0000-000020000000}"/>
    <dataValidation allowBlank="1" showInputMessage="1" showErrorMessage="1" prompt="أدخل &quot;تاريخ التوقيع&quot; في هذه الخلية" sqref="G38" xr:uid="{00000000-0002-0000-0000-000021000000}"/>
    <dataValidation allowBlank="1" showInputMessage="1" showErrorMessage="1" prompt="أدخل &quot;شروط المقترح&quot; في هذه الخلية" sqref="D33" xr:uid="{00000000-0002-0000-0000-000022000000}"/>
    <dataValidation allowBlank="1" showInputMessage="1" showErrorMessage="1" prompt="أدخل توقيع &quot;الممثل المفوض&quot; أدناه" sqref="D37:G37" xr:uid="{00000000-0002-0000-0000-000023000000}"/>
    <dataValidation allowBlank="1" showInputMessage="1" showErrorMessage="1" prompt="أدخل توقيع &quot;الممثل المفوض&quot; هنا و&quot;تاريخ التوقيع&quot; في الخلية الموجودة على اليسار" sqref="D38:F38" xr:uid="{00000000-0002-0000-0000-000024000000}"/>
    <dataValidation allowBlank="1" showInputMessage="1" showErrorMessage="1" prompt="أضف &quot;شعار الشركة&quot; في هذه الخلية وتفاصيل العميل في الخلايا أدناه" sqref="B1:B4" xr:uid="{00000000-0002-0000-0000-000025000000}"/>
    <dataValidation allowBlank="1" showInputMessage="1" showErrorMessage="1" prompt="أدخل &quot;اسم الشركة&quot; في هذه الخلية" sqref="D2" xr:uid="{00000000-0002-0000-0000-000026000000}"/>
    <dataValidation allowBlank="1" showInputMessage="1" showErrorMessage="1" prompt="أدخل &quot;رقم هاتف الشركة&quot; في هذه الخلية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20</vt:i4>
      </vt:variant>
    </vt:vector>
  </HeadingPairs>
  <TitlesOfParts>
    <vt:vector size="21" baseType="lpstr">
      <vt:lpstr>المقترح</vt:lpstr>
      <vt:lpstr>المقترح!Print_Titles</vt:lpstr>
      <vt:lpstr>الإجمالي_الفرعي</vt:lpstr>
      <vt:lpstr>عنوان_العمود_1</vt:lpstr>
      <vt:lpstr>غير_ذلك</vt:lpstr>
      <vt:lpstr>منطقة_عنوان_الصف1..G35</vt:lpstr>
      <vt:lpstr>منطقة_عنوان_العمود1..B6.1</vt:lpstr>
      <vt:lpstr>منطقة_عنوان_العمود10..B24.1</vt:lpstr>
      <vt:lpstr>منطقة_عنوان_العمود11..B26.1</vt:lpstr>
      <vt:lpstr>منطقة_عنوان_العمود12..B28.1</vt:lpstr>
      <vt:lpstr>منطقة_عنوان_العمود13..B30.1</vt:lpstr>
      <vt:lpstr>منطقة_عنوان_العمود14..D33</vt:lpstr>
      <vt:lpstr>منطقة_عنوان_العمود2..B8.1</vt:lpstr>
      <vt:lpstr>منطقة_عنوان_العمود3..B10.1</vt:lpstr>
      <vt:lpstr>منطقة_عنوان_العمود4..B12.1</vt:lpstr>
      <vt:lpstr>منطقة_عنوان_العمود5..B14.1</vt:lpstr>
      <vt:lpstr>منطقة_عنوان_العمود6..B16.1</vt:lpstr>
      <vt:lpstr>منطقة_عنوان_العمود7..B18.1</vt:lpstr>
      <vt:lpstr>منطقة_عنوان_العمود8..B20.1</vt:lpstr>
      <vt:lpstr>منطقة_عنوان_العمود9..B22.1</vt:lpstr>
      <vt:lpstr>نسبة_الضريبة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2018-11-19T06:55:41Z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