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5A6BD790-1D1C-4A30-8281-E9C9117B6F2C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Blagdanski proračun" sheetId="1" r:id="rId1"/>
    <sheet name="Unos s popisa" sheetId="3" r:id="rId2"/>
    <sheet name="Informacije o popisu" sheetId="2" r:id="rId3"/>
  </sheets>
  <definedNames>
    <definedName name="Naslov2">PodaciOPoklonu[[#Headers],[PRIMATELJ]]</definedName>
    <definedName name="Naslov3">Osobe[[#Headers],[OSOBE]]</definedName>
    <definedName name="NaslovStupca3">KategorijePoklona[[#Headers],[KATEGORIJE POKLONA]]</definedName>
    <definedName name="PodručjeNaslovaRetka1..C6">'Blagdanski proračun'!$B$4</definedName>
    <definedName name="PopisKategorijaPoklona">KategorijePoklona[KATEGORIJE POKLONA]</definedName>
    <definedName name="PopisOsoba">Osobe[OSOBE]</definedName>
    <definedName name="_xlnm.Print_Titles" localSheetId="2">'Informacije o popisu'!$3:$3</definedName>
    <definedName name="_xlnm.Print_Titles" localSheetId="1">'Unos s popisa'!$3:$3</definedName>
    <definedName name="Rezač_JE_LI_ZAMOTANO">#N/A</definedName>
    <definedName name="Rezač_KATEGORIJA_POKLONA">#N/A</definedName>
    <definedName name="Rezač_KUPLJENO">#N/A</definedName>
    <definedName name="Rezač_PRIMATELJ">#N/A</definedName>
    <definedName name="Rezač_STANJE_ISPORUKE">#N/A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<sst xmlns="http://schemas.openxmlformats.org/spreadsheetml/2006/main" count="137" uniqueCount="59">
  <si>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Proračun za blagdansku kupnju</t>
  </si>
  <si>
    <t>UKUPNI IZNOSI</t>
  </si>
  <si>
    <t>RASPODJELA TROŠKOVA</t>
  </si>
  <si>
    <t>POTROŠENO DO DANAS</t>
  </si>
  <si>
    <t>RAZLIKA</t>
  </si>
  <si>
    <t>ANALIZA</t>
  </si>
  <si>
    <t>Ime 3</t>
  </si>
  <si>
    <t>Kupljeno</t>
  </si>
  <si>
    <t>Vlakić igračka</t>
  </si>
  <si>
    <t>Slagalica</t>
  </si>
  <si>
    <t>Nije kupljeno</t>
  </si>
  <si>
    <t>Bicikl</t>
  </si>
  <si>
    <t>Ime 2</t>
  </si>
  <si>
    <t>Čarape</t>
  </si>
  <si>
    <t>Kuća za lutke</t>
  </si>
  <si>
    <t>Ime 4</t>
  </si>
  <si>
    <t>Materijal za izradu spomenara</t>
  </si>
  <si>
    <t>Fotoalbum</t>
  </si>
  <si>
    <t>Ime 5</t>
  </si>
  <si>
    <t>Igra za Xbox</t>
  </si>
  <si>
    <t>Majica</t>
  </si>
  <si>
    <t>Poklon-bon</t>
  </si>
  <si>
    <t>Ime 1</t>
  </si>
  <si>
    <t>Pulover</t>
  </si>
  <si>
    <t>Ime 6</t>
  </si>
  <si>
    <t>Ukupni zbroj</t>
  </si>
  <si>
    <t>Trošak poklona</t>
  </si>
  <si>
    <t>U ovoj ćeliji je niz svjetala.</t>
  </si>
  <si>
    <t>NA UNOS S POPISA &gt;</t>
  </si>
  <si>
    <t>NA INFORMACIJE O POPISU &gt;</t>
  </si>
  <si>
    <t>Popis za kupnju</t>
  </si>
  <si>
    <t>PRIMATELJ</t>
  </si>
  <si>
    <t>KATEGORIJA POKLONA</t>
  </si>
  <si>
    <t>Obiteljski poklon</t>
  </si>
  <si>
    <t>Općeniti poklon</t>
  </si>
  <si>
    <t>POKLON</t>
  </si>
  <si>
    <t>TROŠKOVI</t>
  </si>
  <si>
    <t>KUPLJENO</t>
  </si>
  <si>
    <t>STANJE ISPORUKE</t>
  </si>
  <si>
    <t>Stiglo</t>
  </si>
  <si>
    <t>U dolasku</t>
  </si>
  <si>
    <t>&lt; NA BLAGDANSKI PRORAČUN</t>
  </si>
  <si>
    <t>JE LI ZAMOTANO</t>
  </si>
  <si>
    <t>Zamotano</t>
  </si>
  <si>
    <t>Nije zamotano</t>
  </si>
  <si>
    <t>Informacije o popisu</t>
  </si>
  <si>
    <t>OSOBE</t>
  </si>
  <si>
    <t>KATEGORIJE POKLONA</t>
  </si>
  <si>
    <t>Za stavljanje u čarapu</t>
  </si>
  <si>
    <t>Poklon za supružnika</t>
  </si>
  <si>
    <t>Poseban poklon</t>
  </si>
  <si>
    <t>&lt; NA UNOS S POPISA</t>
  </si>
  <si>
    <r>
      <t xml:space="preserve">Da biste ažurirali izvješće u nastavku, </t>
    </r>
    <r>
      <rPr>
        <b/>
        <i/>
        <sz val="11"/>
        <color theme="1" tint="0.34998626667073579"/>
        <rFont val="Trebuchet MS"/>
        <family val="2"/>
        <charset val="238"/>
        <scheme val="minor"/>
      </rPr>
      <t>osvježi</t>
    </r>
    <r>
      <rPr>
        <i/>
        <sz val="11"/>
        <color theme="1" tint="0.34998626667073579"/>
        <rFont val="Trebuchet MS"/>
        <family val="2"/>
        <scheme val="minor"/>
      </rPr>
      <t xml:space="preserve"> ga</t>
    </r>
    <r>
      <rPr>
        <b/>
        <sz val="11"/>
        <rFont val="Trebuchet MS"/>
      </rPr>
      <t>.</t>
    </r>
  </si>
  <si>
    <t>U ovoj je ćeliji grupirani trakasti grafikon koji pokazuje raspodjela troškova i ukupne potrošeno do danas.</t>
  </si>
  <si>
    <t>U ovoj je ćeliji rezač za filtriranje podataka u tablici prema primatelj poklona.</t>
  </si>
  <si>
    <t>U ovoj je ćeliji rezač za filtriranje podataka u tablici prema tome je li zamotano.</t>
  </si>
  <si>
    <t>U ovoj je ćeliji rezač za filtriranje podataka u tablici prema stanje isporuke.</t>
  </si>
  <si>
    <t>U ovoj je ćeliji rezač za filtriranje podataka u tablici prema tome je li poklon kupljeno.</t>
  </si>
  <si>
    <t>U ovoj je ćeliji rezač za filtriranje podataka u tablici prema kategorija poklona.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</si>
</sst>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kn&quot;;\-#,##0.00\ &quot;kn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\ &quot;kn&quot;"/>
  </numFmts>
  <fonts count="34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b/>
      <sz val="11"/>
      <name val="Trebuchet MS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8"/>
      <color theme="4"/>
      <name val="Verdana"/>
      <family val="2"/>
      <charset val="238"/>
      <scheme val="major"/>
    </font>
    <font>
      <b/>
      <i/>
      <sz val="11"/>
      <color theme="1" tint="0.34998626667073579"/>
      <name val="Trebuchet MS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69" fontId="13" fillId="2" borderId="1" xfId="0" applyNumberFormat="1" applyFont="1" applyFill="1" applyBorder="1">
      <alignment vertical="center" wrapText="1"/>
    </xf>
    <xf numFmtId="169" fontId="5" fillId="2" borderId="1" xfId="0" applyNumberFormat="1" applyFont="1" applyFill="1" applyBorder="1">
      <alignment vertical="center" wrapText="1"/>
    </xf>
    <xf numFmtId="169" fontId="15" fillId="2" borderId="1" xfId="0" applyNumberFormat="1" applyFont="1" applyFill="1" applyBorder="1" applyAlignment="1">
      <alignment vertical="top" wrapText="1"/>
    </xf>
    <xf numFmtId="169" fontId="0" fillId="0" borderId="0" xfId="0" applyNumberFormat="1">
      <alignment vertical="center" wrapTex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4" fillId="2" borderId="0" xfId="2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6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\ &quot;kn&quot;"/>
      <alignment horizontal="right" vertical="center" textRotation="0" wrapText="0" indent="1" justifyLastLine="0" shrinkToFit="0" readingOrder="0"/>
    </dxf>
    <dxf>
      <numFmt numFmtId="164" formatCode="#,##0.00\ &quot;kn&quot;;\-#,##0.00\ &quot;kn&quot;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\ &quot;kn&quot;"/>
    </dxf>
    <dxf>
      <numFmt numFmtId="169" formatCode="#,##0.00\ &quot;kn&quot;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Proračun za božićnu kupnju" defaultPivotStyle="Stil zaokretne tablice s proračunom za božićnu kupnju">
    <tableStyle name="Proračun za božićnu kupnju" pivot="0" count="3" xr9:uid="{00000000-0011-0000-FFFF-FFFF00000000}">
      <tableStyleElement type="wholeTable" dxfId="25"/>
      <tableStyleElement type="headerRow" dxfId="24"/>
      <tableStyleElement type="totalRow" dxfId="23"/>
    </tableStyle>
    <tableStyle name="Rezač proračuna za božićnu kupnju" pivot="0" table="0" count="10" xr9:uid="{00000000-0011-0000-FFFF-FFFF02000000}">
      <tableStyleElement type="wholeTable" dxfId="22"/>
      <tableStyleElement type="headerRow" dxfId="21"/>
    </tableStyle>
    <tableStyle name="Stil zaokretne tablice s proračunom za božićnu kupnju" table="0" count="5" xr9:uid="{00000000-0011-0000-FFFF-FFFF01000000}">
      <tableStyleElement type="wholeTable" dxfId="20"/>
      <tableStyleElement type="totalRow" dxfId="19"/>
      <tableStyleElement type="firstRowStripe" dxfId="18"/>
      <tableStyleElement type="firstRowSubheading" dxfId="17"/>
      <tableStyleElement type="secondRowSubheading" dxfId="16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Rezač proračuna za božićnu kupnju">
        <x14:slicerStyle name="Rezač proračuna za božićnu kupnju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'Blagdanski proračun'!$B$5</c:f>
              <c:strCache>
                <c:ptCount val="1"/>
                <c:pt idx="0">
                  <c:v>POTROŠENO DO DANAS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'Blagdanski proračun'!$B$3</c:f>
              <c:strCache>
                <c:ptCount val="1"/>
                <c:pt idx="0">
                  <c:v>UKUPNI IZNOSI</c:v>
                </c:pt>
              </c:strCache>
            </c:strRef>
          </c:cat>
          <c:val>
            <c:numRef>
              <c:f>'Blagdanski proračun'!$C$5</c:f>
              <c:numCache>
                <c:formatCode>#,##0.00\ "kn"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'Blagdanski proračun'!$B$4</c:f>
              <c:strCache>
                <c:ptCount val="1"/>
                <c:pt idx="0">
                  <c:v>RASPODJELA TROŠKOVA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'Blagdanski proračun'!$B$3</c:f>
              <c:strCache>
                <c:ptCount val="1"/>
                <c:pt idx="0">
                  <c:v>UKUPNI IZNOSI</c:v>
                </c:pt>
              </c:strCache>
            </c:strRef>
          </c:cat>
          <c:val>
            <c:numRef>
              <c:f>'Blagdanski proračun'!$C$4</c:f>
              <c:numCache>
                <c:formatCode>#,##0.00\ "kn"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kn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9556398887483336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GrafikonUkupniIznosi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5</xdr:col>
      <xdr:colOff>1524</xdr:colOff>
      <xdr:row>1</xdr:row>
      <xdr:rowOff>357413</xdr:rowOff>
    </xdr:to>
    <xdr:pic>
      <xdr:nvPicPr>
        <xdr:cNvPr id="3" name="Slika 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28575</xdr:rowOff>
    </xdr:from>
    <xdr:to>
      <xdr:col>3</xdr:col>
      <xdr:colOff>1990725</xdr:colOff>
      <xdr:row>22</xdr:row>
      <xdr:rowOff>99075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RIMATELJ" descr="Rezač za filtriranje popisa lijevo prema odabranom imenu. Da biste odabrali više imena, držite tipku Ctrl">
              <a:extLst>
                <a:ext uri="{FF2B5EF4-FFF2-40B4-BE49-F238E27FC236}">
                  <a16:creationId xmlns:a16="http://schemas.microsoft.com/office/drawing/2014/main" id="{ECA1B8B6-A265-4F63-BE34-970535C284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IMATELJ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3038475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13</xdr:row>
      <xdr:rowOff>19050</xdr:rowOff>
    </xdr:from>
    <xdr:to>
      <xdr:col>5</xdr:col>
      <xdr:colOff>1971675</xdr:colOff>
      <xdr:row>19</xdr:row>
      <xdr:rowOff>228300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KATEGORIJA POKLONA" descr="Rezač za filtriranje kategorije poklona na popisu lijevo od te kategorije. Da biste odabrali više kategorija, držite tipku Ctrl">
              <a:extLst>
                <a:ext uri="{FF2B5EF4-FFF2-40B4-BE49-F238E27FC236}">
                  <a16:creationId xmlns:a16="http://schemas.microsoft.com/office/drawing/2014/main" id="{BF928224-E7CA-4BD9-BBD0-E6E911B7C6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 POKLO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4505325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6</xdr:row>
      <xdr:rowOff>257175</xdr:rowOff>
    </xdr:from>
    <xdr:to>
      <xdr:col>5</xdr:col>
      <xdr:colOff>1971675</xdr:colOff>
      <xdr:row>12</xdr:row>
      <xdr:rowOff>69825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KUPLJENO" descr="Rezač za filtriranje je li poklon kupljen na popisu lijevo od tog stanja">
              <a:extLst>
                <a:ext uri="{FF2B5EF4-FFF2-40B4-BE49-F238E27FC236}">
                  <a16:creationId xmlns:a16="http://schemas.microsoft.com/office/drawing/2014/main" id="{07EE3123-07C4-455F-88B0-3E1902B144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PLJE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300037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13</xdr:row>
      <xdr:rowOff>28575</xdr:rowOff>
    </xdr:from>
    <xdr:to>
      <xdr:col>4</xdr:col>
      <xdr:colOff>1943100</xdr:colOff>
      <xdr:row>19</xdr:row>
      <xdr:rowOff>237825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TANJE ISPORUKE" descr="Rezač za filtriranje stanja isporuke na popisu lijevo od tog stanja">
              <a:extLst>
                <a:ext uri="{FF2B5EF4-FFF2-40B4-BE49-F238E27FC236}">
                  <a16:creationId xmlns:a16="http://schemas.microsoft.com/office/drawing/2014/main" id="{B2BC891C-9D7C-49AE-ABDA-0C76DDCB39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NJE ISPORUK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8850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7</xdr:row>
      <xdr:rowOff>19050</xdr:rowOff>
    </xdr:from>
    <xdr:to>
      <xdr:col>4</xdr:col>
      <xdr:colOff>1941750</xdr:colOff>
      <xdr:row>12</xdr:row>
      <xdr:rowOff>98400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JE LI ZAMOTANO" descr="Rezač za filtriranje je li poklon zamotan na popisu lijevo od tog stanja">
              <a:extLst>
                <a:ext uri="{FF2B5EF4-FFF2-40B4-BE49-F238E27FC236}">
                  <a16:creationId xmlns:a16="http://schemas.microsoft.com/office/drawing/2014/main" id="{301F8B27-BBA4-4F87-B6A0-7EE552DB3F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E LI ZAMOT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8850" y="3028950"/>
              <a:ext cx="182745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rezač. Rezači su podržani u programu Excel 2010 ili novijem.
Ako je oblik izmijenjen u starijoj verziji programa Excel ili ako je radna knjiga spremljena u programu Excel 2003 ili starijem, rezač se ne može koristiti.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Slika 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Slika 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429202777777" createdVersion="5" refreshedVersion="6" minRefreshableVersion="3" recordCount="12" xr:uid="{00000000-000A-0000-FFFF-FFFF00000000}">
  <cacheSource type="worksheet">
    <worksheetSource name="PodaciOPoklonu"/>
  </cacheSource>
  <cacheFields count="7">
    <cacheField name="PRIMATELJ" numFmtId="0">
      <sharedItems count="10">
        <s v="Ime 3"/>
        <s v="Ime 2"/>
        <s v="Ime 4"/>
        <s v="Ime 5"/>
        <s v="Ime 1"/>
        <s v="Ime 6"/>
        <s v="Ime i prezime 5" u="1"/>
        <s v="Ime i prezime 4" u="1"/>
        <s v="Naziv 2" u="1"/>
        <s v="Ime i prezime 3" u="1"/>
      </sharedItems>
    </cacheField>
    <cacheField name="KATEGORIJA POKLONA" numFmtId="0">
      <sharedItems count="2">
        <s v="Obiteljski poklon"/>
        <s v="Općeniti poklon"/>
      </sharedItems>
    </cacheField>
    <cacheField name="POKLON" numFmtId="0">
      <sharedItems count="11">
        <s v="Vlakić igračka"/>
        <s v="Čarape"/>
        <s v="Slagalica"/>
        <s v="Materijal za izradu spomenara"/>
        <s v="Igra za Xbox"/>
        <s v="Majica"/>
        <s v="Pulover"/>
        <s v="Kuća za lutke"/>
        <s v="Bicikl"/>
        <s v="Fotoalbum"/>
        <s v="Poklon-bon"/>
      </sharedItems>
    </cacheField>
    <cacheField name="TROŠKOVI" numFmtId="164">
      <sharedItems containsSemiMixedTypes="0" containsString="0" containsNumber="1" containsInteger="1" minValue="14" maxValue="49"/>
    </cacheField>
    <cacheField name="KUPLJENO" numFmtId="0">
      <sharedItems count="2">
        <s v="Kupljeno"/>
        <s v="Nije kupljeno"/>
      </sharedItems>
    </cacheField>
    <cacheField name="STANJE ISPORUKE" numFmtId="0">
      <sharedItems containsBlank="1" count="3">
        <s v="Stiglo"/>
        <s v="U dolasku"/>
        <m/>
      </sharedItems>
    </cacheField>
    <cacheField name="JE LI ZAMOTANO" numFmtId="0">
      <sharedItems containsBlank="1" count="3">
        <s v="Zamotano"/>
        <s v="Nije zamotano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ZaokretnaTablicaPoklona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11">
        <item x="0"/>
        <item x="1"/>
        <item x="2"/>
        <item x="3"/>
        <item x="4"/>
        <item m="1" x="9"/>
        <item m="1" x="7"/>
        <item m="1" x="6"/>
        <item m="1" x="8"/>
        <item x="5"/>
        <item t="sum"/>
      </items>
    </pivotField>
    <pivotField showAll="0">
      <items count="3">
        <item x="0"/>
        <item x="1"/>
        <item t="default"/>
      </items>
    </pivotField>
    <pivotField axis="axisRow" showAll="0" defaultSubtotal="0">
      <items count="11">
        <item x="8"/>
        <item x="1"/>
        <item x="4"/>
        <item x="7"/>
        <item x="5"/>
        <item x="3"/>
        <item x="9"/>
        <item x="10"/>
        <item x="6"/>
        <item x="0"/>
        <item x="2"/>
      </items>
    </pivotField>
    <pivotField dataField="1" numFmtId="169" showAll="0"/>
    <pivotField axis="axisRow" showAll="0" defaultSubtotal="0">
      <items count="2">
        <item x="0"/>
        <item x="1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9"/>
    </i>
    <i r="2">
      <x v="10"/>
    </i>
    <i r="1">
      <x v="1"/>
    </i>
    <i r="2">
      <x/>
    </i>
    <i t="blank">
      <x/>
    </i>
    <i>
      <x v="1"/>
    </i>
    <i r="1">
      <x/>
    </i>
    <i r="2">
      <x v="1"/>
    </i>
    <i r="2">
      <x v="3"/>
    </i>
    <i t="blank">
      <x v="1"/>
    </i>
    <i>
      <x v="2"/>
    </i>
    <i r="1">
      <x/>
    </i>
    <i r="2">
      <x v="5"/>
    </i>
    <i r="2">
      <x v="6"/>
    </i>
    <i t="blank">
      <x v="2"/>
    </i>
    <i>
      <x v="3"/>
    </i>
    <i r="1">
      <x/>
    </i>
    <i r="2">
      <x v="2"/>
    </i>
    <i r="1">
      <x v="1"/>
    </i>
    <i r="2">
      <x v="4"/>
    </i>
    <i r="2">
      <x v="7"/>
    </i>
    <i t="blank">
      <x v="3"/>
    </i>
    <i>
      <x v="4"/>
    </i>
    <i r="1">
      <x/>
    </i>
    <i r="2">
      <x v="8"/>
    </i>
    <i t="blank">
      <x v="4"/>
    </i>
    <i>
      <x v="9"/>
    </i>
    <i r="1">
      <x v="1"/>
    </i>
    <i r="2">
      <x v="1"/>
    </i>
    <i t="blank">
      <x v="9"/>
    </i>
    <i t="grand">
      <x/>
    </i>
  </rowItems>
  <colItems count="1">
    <i/>
  </colItems>
  <dataFields count="1">
    <dataField name="Trošak poklona" fld="3" baseField="0" baseItem="0" numFmtId="169"/>
  </dataFields>
  <formats count="3">
    <format dxfId="15">
      <pivotArea dataOnly="0" labelOnly="1" outline="0" axis="axisValues" fieldPosition="0"/>
    </format>
    <format dxfId="14">
      <pivotArea grandRow="1" outline="0" collapsedLevelsAreSubtotals="1" fieldPosition="0"/>
    </format>
    <format dxfId="13">
      <pivotArea outline="0" collapsedLevelsAreSubtotals="1" fieldPosition="0"/>
    </format>
  </formats>
  <pivotTableStyleInfo name="Stil zaokretne tablice s proračunom za božićnu kupnju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Zaokretna tablica koja pokazuje analizu poklona sortiranih prema primatelju poklona, je li poklon kupljen i samom poklon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PRIMATELJ" xr10:uid="{0FA0D242-F6A8-4C79-B725-20BAC46C173B}" sourceName="PRIMATELJ">
  <pivotTables>
    <pivotTable tabId="1" name="ZaokretnaTablicaPoklona"/>
  </pivotTables>
  <data>
    <tabular pivotCacheId="11" showMissing="0">
      <items count="10">
        <i x="4" s="1"/>
        <i x="1" s="1"/>
        <i x="0" s="1"/>
        <i x="2" s="1"/>
        <i x="3" s="1"/>
        <i x="5" s="1"/>
        <i x="9" s="1" nd="1"/>
        <i x="7" s="1" nd="1"/>
        <i x="6" s="1" nd="1"/>
        <i x="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KATEGORIJA_POKLONA" xr10:uid="{6D4C5947-B187-4CF3-94FD-25A7EC8757A3}" sourceName="KATEGORIJA POKLONA">
  <pivotTables>
    <pivotTable tabId="1" name="ZaokretnaTablicaPoklona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KUPLJENO" xr10:uid="{BC78BDD6-B4A0-48E2-AEB9-6ABABF1BA94B}" sourceName="KUPLJENO">
  <pivotTables>
    <pivotTable tabId="1" name="ZaokretnaTablicaPoklona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STANJE_ISPORUKE" xr10:uid="{C681D245-603F-40E7-B450-06C58D8559F0}" sourceName="STANJE ISPORUKE">
  <pivotTables>
    <pivotTable tabId="1" name="ZaokretnaTablicaPoklona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ezač_JE_LI_ZAMOTANO" xr10:uid="{A74663EA-753D-4744-9E39-ED726F0B769B}" sourceName="JE LI ZAMOTANO">
  <pivotTables>
    <pivotTable tabId="1" name="ZaokretnaTablicaPoklona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IMATELJ" xr10:uid="{1E41CBE7-B5E7-4002-846A-22586B4E7662}" cache="Rezač_PRIMATELJ" caption="PRIMATELJ" rowHeight="273050"/>
  <slicer name="KATEGORIJA POKLONA" xr10:uid="{9CA401DC-35F2-4463-BAFB-9FBDD50DD6AD}" cache="Rezač_KATEGORIJA_POKLONA" caption="KATEGORIJA POKLONA" rowHeight="273050"/>
  <slicer name="KUPLJENO" xr10:uid="{744F3B4E-2B91-439A-A54B-7333B479621E}" cache="Rezač_KUPLJENO" caption="KUPLJENO" rowHeight="273050"/>
  <slicer name="STANJE ISPORUKE" xr10:uid="{082FEE8A-46E2-45CE-9D5B-56A1A3E58F1D}" cache="Rezač_STANJE_ISPORUKE" caption="STANJE ISPORUKE" rowHeight="273050"/>
  <slicer name="JE LI ZAMOTANO" xr10:uid="{D2282923-E48D-49B4-96E3-B07664B38C56}" cache="Rezač_JE_LI_ZAMOTANO" caption="JE LI ZAMOTANO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ciOPoklonu" displayName="PodaciOPoklonu" ref="B3:H15">
  <autoFilter ref="B3:H15" xr:uid="{00000000-0009-0000-0100-000001000000}"/>
  <tableColumns count="7">
    <tableColumn id="1" xr3:uid="{00000000-0010-0000-0000-000001000000}" name="PRIMATELJ" totalsRowLabel="Zbroj" dataDxfId="12"/>
    <tableColumn id="5" xr3:uid="{00000000-0010-0000-0000-000005000000}" name="KATEGORIJA POKLONA" dataDxfId="11" totalsRowDxfId="10"/>
    <tableColumn id="2" xr3:uid="{00000000-0010-0000-0000-000002000000}" name="POKLON" dataDxfId="9" totalsRowDxfId="8"/>
    <tableColumn id="3" xr3:uid="{00000000-0010-0000-0000-000003000000}" name="TROŠKOVI" totalsRowFunction="sum" dataDxfId="7" totalsRowDxfId="6"/>
    <tableColumn id="4" xr3:uid="{00000000-0010-0000-0000-000004000000}" name="KUPLJENO" dataDxfId="5" totalsRowDxfId="4"/>
    <tableColumn id="6" xr3:uid="{00000000-0010-0000-0000-000006000000}" name="STANJE ISPORUKE" dataDxfId="3" totalsRowDxfId="2"/>
    <tableColumn id="7" xr3:uid="{00000000-0010-0000-0000-000007000000}" name="JE LI ZAMOTANO" dataDxfId="1" totalsRowDxfId="0"/>
  </tableColumns>
  <tableStyleInfo name="Proračun za božićnu kupnju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u i trošak poklona te odaberite primatelja, kategoriju poklona i je li poklon kupljen, isporučen i zamota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sobe" displayName="Osobe" ref="B3:B9" totalsRowShown="0">
  <autoFilter ref="B3:B9" xr:uid="{00000000-0009-0000-0100-000002000000}"/>
  <tableColumns count="1">
    <tableColumn id="1" xr3:uid="{00000000-0010-0000-0100-000001000000}" name="OSOBE"/>
  </tableColumns>
  <tableStyleInfo name="Proračun za božićnu kupnju" showFirstColumn="0" showLastColumn="0" showRowStripes="1" showColumnStripes="0"/>
  <extLst>
    <ext xmlns:x14="http://schemas.microsoft.com/office/spreadsheetml/2009/9/main" uri="{504A1905-F514-4f6f-8877-14C23A59335A}">
      <x14:table altTextSummary="U ovu tablicu unesite osob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ategorijePoklona" displayName="KategorijePoklona" ref="D3:D8" totalsRowShown="0">
  <autoFilter ref="D3:D8" xr:uid="{00000000-0009-0000-0100-000003000000}"/>
  <tableColumns count="1">
    <tableColumn id="1" xr3:uid="{00000000-0010-0000-0200-000001000000}" name="KATEGORIJE POKLONA"/>
  </tableColumns>
  <tableStyleInfo name="Proračun za božićnu kupnju" showFirstColumn="0" showLastColumn="0" showRowStripes="1" showColumnStripes="0"/>
  <extLst>
    <ext xmlns:x14="http://schemas.microsoft.com/office/spreadsheetml/2009/9/main" uri="{504A1905-F514-4f6f-8877-14C23A59335A}">
      <x14:table altTextSummary="U ovu tablicu unesite kategorije poklona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1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31.375" customWidth="1"/>
    <col min="3" max="3" width="15.75" customWidth="1"/>
    <col min="4" max="4" width="27.625" customWidth="1"/>
    <col min="5" max="5" width="26.875" customWidth="1"/>
    <col min="6" max="6" width="33.25" customWidth="1"/>
    <col min="7" max="7" width="3" customWidth="1"/>
  </cols>
  <sheetData>
    <row r="1" spans="1:7" ht="39.950000000000003" customHeight="1" x14ac:dyDescent="0.2">
      <c r="B1" s="34" t="s">
        <v>0</v>
      </c>
      <c r="C1" s="34"/>
      <c r="D1" s="34"/>
      <c r="E1" s="35" t="s">
        <v>27</v>
      </c>
      <c r="F1" s="20" t="s">
        <v>28</v>
      </c>
    </row>
    <row r="2" spans="1:7" s="6" customFormat="1" ht="39.950000000000003" customHeight="1" x14ac:dyDescent="0.3">
      <c r="A2" s="5"/>
      <c r="B2" s="34"/>
      <c r="C2" s="34"/>
      <c r="D2" s="34"/>
      <c r="E2" s="35"/>
      <c r="F2" s="22" t="s">
        <v>29</v>
      </c>
    </row>
    <row r="3" spans="1:7" s="1" customFormat="1" ht="50.1" customHeight="1" x14ac:dyDescent="0.3">
      <c r="A3" s="4"/>
      <c r="B3" s="32" t="s">
        <v>1</v>
      </c>
      <c r="C3" s="32"/>
      <c r="D3" s="33" t="s">
        <v>53</v>
      </c>
      <c r="E3" s="33"/>
      <c r="F3" s="33"/>
      <c r="G3"/>
    </row>
    <row r="4" spans="1:7" ht="18.75" x14ac:dyDescent="0.3">
      <c r="B4" s="9" t="s">
        <v>2</v>
      </c>
      <c r="C4" s="24">
        <f>SUM(PodaciOPoklonu[TROŠKOVI])</f>
        <v>377</v>
      </c>
      <c r="D4" s="33"/>
      <c r="E4" s="33"/>
      <c r="F4" s="33"/>
    </row>
    <row r="5" spans="1:7" ht="18.75" x14ac:dyDescent="0.3">
      <c r="B5" s="8" t="s">
        <v>3</v>
      </c>
      <c r="C5" s="25">
        <f>SUMIF(PodaciOPoklonu[KUPLJENO],"Kupljeno",PodaciOPoklonu[TROŠKOVI])</f>
        <v>233</v>
      </c>
      <c r="D5" s="33"/>
      <c r="E5" s="33"/>
      <c r="F5" s="33"/>
    </row>
    <row r="6" spans="1:7" ht="50.1" customHeight="1" x14ac:dyDescent="0.3">
      <c r="B6" s="19" t="s">
        <v>4</v>
      </c>
      <c r="C6" s="26">
        <f>C4-C5</f>
        <v>144</v>
      </c>
      <c r="D6" s="33"/>
      <c r="E6" s="33"/>
      <c r="F6" s="33"/>
    </row>
    <row r="7" spans="1:7" s="1" customFormat="1" ht="21" customHeight="1" x14ac:dyDescent="0.3">
      <c r="A7" s="4"/>
      <c r="B7" s="16" t="s">
        <v>52</v>
      </c>
      <c r="C7" s="10"/>
      <c r="E7" s="37" t="s">
        <v>55</v>
      </c>
      <c r="F7" s="35" t="s">
        <v>57</v>
      </c>
      <c r="G7"/>
    </row>
    <row r="8" spans="1:7" ht="22.5" customHeight="1" x14ac:dyDescent="0.3">
      <c r="B8" s="31" t="s">
        <v>5</v>
      </c>
      <c r="D8" s="38" t="s">
        <v>54</v>
      </c>
      <c r="E8" s="37"/>
      <c r="F8" s="35"/>
    </row>
    <row r="9" spans="1:7" ht="18.75" x14ac:dyDescent="0.3">
      <c r="B9" s="11"/>
      <c r="C9" s="15" t="s">
        <v>26</v>
      </c>
      <c r="D9" s="38"/>
      <c r="E9" s="37"/>
      <c r="F9" s="35"/>
    </row>
    <row r="10" spans="1:7" ht="18.75" x14ac:dyDescent="0.3">
      <c r="B10" s="12" t="s">
        <v>6</v>
      </c>
      <c r="C10" s="27">
        <v>71</v>
      </c>
      <c r="D10" s="38"/>
      <c r="E10" s="37"/>
      <c r="F10" s="35"/>
    </row>
    <row r="11" spans="1:7" ht="18.75" x14ac:dyDescent="0.3">
      <c r="B11" s="13" t="s">
        <v>7</v>
      </c>
      <c r="C11" s="27"/>
      <c r="D11" s="38"/>
      <c r="E11" s="37"/>
      <c r="F11" s="35"/>
    </row>
    <row r="12" spans="1:7" ht="18.75" x14ac:dyDescent="0.3">
      <c r="B12" s="14" t="s">
        <v>8</v>
      </c>
      <c r="C12" s="27">
        <v>26</v>
      </c>
      <c r="D12" s="38"/>
      <c r="E12" s="37"/>
      <c r="F12" s="35"/>
    </row>
    <row r="13" spans="1:7" ht="18.75" x14ac:dyDescent="0.3">
      <c r="B13" s="14" t="s">
        <v>9</v>
      </c>
      <c r="C13" s="27">
        <v>16</v>
      </c>
      <c r="D13" s="38"/>
      <c r="E13" s="37"/>
      <c r="F13" s="35"/>
    </row>
    <row r="14" spans="1:7" ht="18.75" x14ac:dyDescent="0.3">
      <c r="B14" s="13" t="s">
        <v>10</v>
      </c>
      <c r="C14" s="27"/>
      <c r="D14" s="38"/>
      <c r="E14" s="36" t="s">
        <v>56</v>
      </c>
      <c r="F14" s="35" t="s">
        <v>58</v>
      </c>
    </row>
    <row r="15" spans="1:7" ht="18.75" x14ac:dyDescent="0.3">
      <c r="B15" s="14" t="s">
        <v>11</v>
      </c>
      <c r="C15" s="27">
        <v>29</v>
      </c>
      <c r="D15" s="38"/>
      <c r="E15" s="36"/>
      <c r="F15" s="35"/>
    </row>
    <row r="16" spans="1:7" ht="18.75" x14ac:dyDescent="0.3">
      <c r="B16" s="12"/>
      <c r="C16" s="27"/>
      <c r="D16" s="38"/>
      <c r="E16" s="36"/>
      <c r="F16" s="35"/>
    </row>
    <row r="17" spans="2:6" ht="18.75" x14ac:dyDescent="0.3">
      <c r="B17" s="12" t="s">
        <v>12</v>
      </c>
      <c r="C17" s="27">
        <v>59</v>
      </c>
      <c r="D17" s="38"/>
      <c r="E17" s="36"/>
      <c r="F17" s="35"/>
    </row>
    <row r="18" spans="2:6" ht="18.75" x14ac:dyDescent="0.3">
      <c r="B18" s="13" t="s">
        <v>7</v>
      </c>
      <c r="C18" s="27"/>
      <c r="D18" s="38"/>
      <c r="E18" s="36"/>
      <c r="F18" s="35"/>
    </row>
    <row r="19" spans="2:6" ht="18.75" x14ac:dyDescent="0.3">
      <c r="B19" s="14" t="s">
        <v>13</v>
      </c>
      <c r="C19" s="27">
        <v>23</v>
      </c>
      <c r="D19" s="38"/>
      <c r="E19" s="36"/>
      <c r="F19" s="35"/>
    </row>
    <row r="20" spans="2:6" ht="18.75" x14ac:dyDescent="0.3">
      <c r="B20" s="14" t="s">
        <v>14</v>
      </c>
      <c r="C20" s="27">
        <v>36</v>
      </c>
      <c r="D20" s="38"/>
      <c r="E20" s="36"/>
      <c r="F20" s="35"/>
    </row>
    <row r="21" spans="2:6" ht="18.75" x14ac:dyDescent="0.3">
      <c r="B21" s="12"/>
      <c r="C21" s="27"/>
      <c r="D21" s="38"/>
      <c r="F21" s="35"/>
    </row>
    <row r="22" spans="2:6" ht="18.75" x14ac:dyDescent="0.3">
      <c r="B22" s="12" t="s">
        <v>15</v>
      </c>
      <c r="C22" s="27">
        <v>44</v>
      </c>
      <c r="D22" s="38"/>
    </row>
    <row r="23" spans="2:6" ht="18.75" x14ac:dyDescent="0.3">
      <c r="B23" s="13" t="s">
        <v>7</v>
      </c>
      <c r="C23" s="27"/>
      <c r="D23" s="38"/>
    </row>
    <row r="24" spans="2:6" ht="18.75" x14ac:dyDescent="0.3">
      <c r="B24" s="14" t="s">
        <v>16</v>
      </c>
      <c r="C24" s="27">
        <v>14</v>
      </c>
    </row>
    <row r="25" spans="2:6" ht="18.75" x14ac:dyDescent="0.3">
      <c r="B25" s="14" t="s">
        <v>17</v>
      </c>
      <c r="C25" s="27">
        <v>30</v>
      </c>
    </row>
    <row r="26" spans="2:6" ht="18.75" x14ac:dyDescent="0.3">
      <c r="B26" s="12"/>
      <c r="C26" s="27"/>
    </row>
    <row r="27" spans="2:6" ht="18.75" x14ac:dyDescent="0.3">
      <c r="B27" s="12" t="s">
        <v>18</v>
      </c>
      <c r="C27" s="27">
        <v>118</v>
      </c>
    </row>
    <row r="28" spans="2:6" ht="18.75" x14ac:dyDescent="0.3">
      <c r="B28" s="13" t="s">
        <v>7</v>
      </c>
      <c r="C28" s="27"/>
    </row>
    <row r="29" spans="2:6" ht="18.75" x14ac:dyDescent="0.3">
      <c r="B29" s="14" t="s">
        <v>19</v>
      </c>
      <c r="C29" s="27">
        <v>49</v>
      </c>
    </row>
    <row r="30" spans="2:6" ht="18.75" x14ac:dyDescent="0.3">
      <c r="B30" s="13" t="s">
        <v>10</v>
      </c>
      <c r="C30" s="27"/>
    </row>
    <row r="31" spans="2:6" ht="18.75" x14ac:dyDescent="0.3">
      <c r="B31" s="14" t="s">
        <v>20</v>
      </c>
      <c r="C31" s="27">
        <v>37</v>
      </c>
    </row>
    <row r="32" spans="2:6" ht="18.75" x14ac:dyDescent="0.3">
      <c r="B32" s="14" t="s">
        <v>21</v>
      </c>
      <c r="C32" s="27">
        <v>32</v>
      </c>
    </row>
    <row r="33" spans="2:3" ht="18.75" x14ac:dyDescent="0.3">
      <c r="B33" s="12"/>
      <c r="C33" s="27"/>
    </row>
    <row r="34" spans="2:3" ht="18.75" x14ac:dyDescent="0.3">
      <c r="B34" s="12" t="s">
        <v>22</v>
      </c>
      <c r="C34" s="27">
        <v>39</v>
      </c>
    </row>
    <row r="35" spans="2:3" ht="18.75" x14ac:dyDescent="0.3">
      <c r="B35" s="13" t="s">
        <v>7</v>
      </c>
      <c r="C35" s="27"/>
    </row>
    <row r="36" spans="2:3" ht="18.75" x14ac:dyDescent="0.3">
      <c r="B36" s="14" t="s">
        <v>23</v>
      </c>
      <c r="C36" s="27">
        <v>39</v>
      </c>
    </row>
    <row r="37" spans="2:3" ht="18.75" x14ac:dyDescent="0.3">
      <c r="B37" s="12"/>
      <c r="C37" s="27"/>
    </row>
    <row r="38" spans="2:3" ht="18.75" x14ac:dyDescent="0.3">
      <c r="B38" s="12" t="s">
        <v>24</v>
      </c>
      <c r="C38" s="27">
        <v>46</v>
      </c>
    </row>
    <row r="39" spans="2:3" ht="18.75" x14ac:dyDescent="0.3">
      <c r="B39" s="13" t="s">
        <v>10</v>
      </c>
      <c r="C39" s="27"/>
    </row>
    <row r="40" spans="2:3" ht="18.75" x14ac:dyDescent="0.3">
      <c r="B40" s="14" t="s">
        <v>13</v>
      </c>
      <c r="C40" s="27">
        <v>46</v>
      </c>
    </row>
    <row r="41" spans="2:3" ht="18.75" x14ac:dyDescent="0.3">
      <c r="B41" s="12"/>
      <c r="C41" s="27"/>
    </row>
    <row r="42" spans="2:3" ht="18.75" x14ac:dyDescent="0.3">
      <c r="B42" s="12" t="s">
        <v>25</v>
      </c>
      <c r="C42" s="27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  <row r="51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U ovoj radnoj knjizi stvorite proračun za blagdansku kupnju. Na ovom se radnom listu automatski ažurira zaokretna tablica koja počinje u ćeliji B9. Odaberite F1 ili F2 da biste otvarali druge radne listove" sqref="A1" xr:uid="{00000000-0002-0000-0000-000000000000}"/>
    <dataValidation allowBlank="1" showInputMessage="1" showErrorMessage="1" prompt="U ćelijama ispod automatski se izračunavaju ukupni zbrojevi" sqref="B3:C3" xr:uid="{00000000-0002-0000-0000-000001000000}"/>
    <dataValidation allowBlank="1" showInputMessage="1" showErrorMessage="1" prompt="U ćeliji desno automatski se izračunava raspored troškova" sqref="B4" xr:uid="{00000000-0002-0000-0000-000002000000}"/>
    <dataValidation allowBlank="1" showInputMessage="1" showErrorMessage="1" prompt="U ovoj se ćeliji automatski izračunava raspored troškova" sqref="C4" xr:uid="{00000000-0002-0000-0000-000003000000}"/>
    <dataValidation allowBlank="1" showInputMessage="1" showErrorMessage="1" prompt="U ćeliji desno automatski se izračunava koliko je potrošeno do danas" sqref="B5" xr:uid="{00000000-0002-0000-0000-000004000000}"/>
    <dataValidation allowBlank="1" showInputMessage="1" showErrorMessage="1" prompt="U ovoj se ćeliji automatski izračunava koliko je potrošeno do danas" sqref="C5" xr:uid="{00000000-0002-0000-0000-000005000000}"/>
    <dataValidation allowBlank="1" showInputMessage="1" showErrorMessage="1" prompt="U ćeliji desno automatski se izračunava razlika" sqref="B6" xr:uid="{00000000-0002-0000-0000-000006000000}"/>
    <dataValidation allowBlank="1" showInputMessage="1" showErrorMessage="1" prompt="U ovoj se ćeliji automatski izračunava razlika" sqref="C6" xr:uid="{00000000-0002-0000-0000-000007000000}"/>
    <dataValidation allowBlank="1" showInputMessage="1" showErrorMessage="1" prompt="U ćelijama od D8 do F14 nalaze se rezači za filtriranje podataka u tablici prema tome je li poklon zamotan, isporučen i kupljen te prema kategoriji poklona" sqref="B8" xr:uid="{00000000-0002-0000-0000-000008000000}"/>
    <dataValidation allowBlank="1" showInputMessage="1" showErrorMessage="1" prompt="U ovoj se ćeliji nalazi naslov ovog radnog lista. U ćelijama od C4 to C6 automatski se izračunavaju raspored troškova, iznos potrošen do danas i razlika. Grafikon je u ćeliji D3, a savjet u ćeliji B7" sqref="B1:C2" xr:uid="{00000000-0002-0000-0000-000009000000}"/>
    <dataValidation allowBlank="1" showInputMessage="1" showErrorMessage="1" prompt="U ovoj je ćeliji veza za navigaciju na unos s popisa" sqref="F1" xr:uid="{00000000-0002-0000-0000-00000A000000}"/>
    <dataValidation allowBlank="1" showInputMessage="1" showErrorMessage="1" prompt="U ovoj je ćeliji veza za navigaciju na informacije o popisu" sqref="F2" xr:uid="{00000000-0002-0000-0000-00000B000000}"/>
  </dataValidations>
  <hyperlinks>
    <hyperlink ref="F1" location="'Unos s popisa'!A1" tooltip="Odaberite da biste otvorili radni list Unos s popisa" display="TO LIST ENTRY &gt;" xr:uid="{00000000-0004-0000-0000-000000000000}"/>
    <hyperlink ref="F2" location="'Informacije o popisu'!A1" tooltip="Odaberite da biste otvorili radni list Informacije o popisu" display="TO LIST INFO &gt;" xr:uid="{00000000-0004-0000-0000-000001000000}"/>
  </hyperlinks>
  <printOptions horizontalCentered="1"/>
  <pageMargins left="0.25" right="0.25" top="0.75" bottom="0.75" header="0.3" footer="0.3"/>
  <pageSetup paperSize="9" scale="78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34.75" customWidth="1"/>
  </cols>
  <sheetData>
    <row r="1" spans="2:8" ht="39.950000000000003" customHeight="1" x14ac:dyDescent="0.2">
      <c r="B1" s="39" t="s">
        <v>30</v>
      </c>
      <c r="C1" s="39"/>
      <c r="D1" s="40" t="s">
        <v>27</v>
      </c>
      <c r="E1" s="40"/>
      <c r="F1" s="40"/>
      <c r="G1" s="40"/>
      <c r="H1" s="21" t="s">
        <v>29</v>
      </c>
    </row>
    <row r="2" spans="2:8" ht="39.950000000000003" customHeight="1" x14ac:dyDescent="0.3">
      <c r="B2" s="39"/>
      <c r="C2" s="39"/>
      <c r="D2" s="40"/>
      <c r="E2" s="40"/>
      <c r="F2" s="40"/>
      <c r="G2" s="40"/>
      <c r="H2" s="23" t="s">
        <v>41</v>
      </c>
    </row>
    <row r="3" spans="2:8" ht="30" customHeight="1" x14ac:dyDescent="0.3">
      <c r="B3" s="17" t="s">
        <v>31</v>
      </c>
      <c r="C3" s="17" t="s">
        <v>32</v>
      </c>
      <c r="D3" s="17" t="s">
        <v>35</v>
      </c>
      <c r="E3" s="17" t="s">
        <v>36</v>
      </c>
      <c r="F3" s="17" t="s">
        <v>37</v>
      </c>
      <c r="G3" s="17" t="s">
        <v>38</v>
      </c>
      <c r="H3" s="17" t="s">
        <v>42</v>
      </c>
    </row>
    <row r="4" spans="2:8" ht="30" customHeight="1" x14ac:dyDescent="0.3">
      <c r="B4" s="29" t="s">
        <v>6</v>
      </c>
      <c r="C4" s="29" t="s">
        <v>33</v>
      </c>
      <c r="D4" s="29" t="s">
        <v>8</v>
      </c>
      <c r="E4" s="28">
        <v>26</v>
      </c>
      <c r="F4" s="29" t="s">
        <v>7</v>
      </c>
      <c r="G4" s="30" t="s">
        <v>39</v>
      </c>
      <c r="H4" s="29" t="s">
        <v>43</v>
      </c>
    </row>
    <row r="5" spans="2:8" ht="30" customHeight="1" x14ac:dyDescent="0.3">
      <c r="B5" s="29" t="s">
        <v>12</v>
      </c>
      <c r="C5" s="29" t="s">
        <v>34</v>
      </c>
      <c r="D5" s="29" t="s">
        <v>13</v>
      </c>
      <c r="E5" s="28">
        <v>23</v>
      </c>
      <c r="F5" s="29" t="s">
        <v>7</v>
      </c>
      <c r="G5" s="30" t="s">
        <v>39</v>
      </c>
      <c r="H5" s="29" t="s">
        <v>43</v>
      </c>
    </row>
    <row r="6" spans="2:8" ht="30" customHeight="1" x14ac:dyDescent="0.3">
      <c r="B6" s="29" t="s">
        <v>6</v>
      </c>
      <c r="C6" s="29" t="s">
        <v>34</v>
      </c>
      <c r="D6" s="29" t="s">
        <v>9</v>
      </c>
      <c r="E6" s="28">
        <v>16</v>
      </c>
      <c r="F6" s="29" t="s">
        <v>7</v>
      </c>
      <c r="G6" s="30" t="s">
        <v>39</v>
      </c>
      <c r="H6" s="29" t="s">
        <v>44</v>
      </c>
    </row>
    <row r="7" spans="2:8" ht="30" customHeight="1" x14ac:dyDescent="0.3">
      <c r="B7" s="29" t="s">
        <v>15</v>
      </c>
      <c r="C7" s="29" t="s">
        <v>34</v>
      </c>
      <c r="D7" s="29" t="s">
        <v>16</v>
      </c>
      <c r="E7" s="28">
        <v>14</v>
      </c>
      <c r="F7" s="29" t="s">
        <v>7</v>
      </c>
      <c r="G7" s="30" t="s">
        <v>40</v>
      </c>
      <c r="H7" s="29" t="s">
        <v>44</v>
      </c>
    </row>
    <row r="8" spans="2:8" ht="30" customHeight="1" x14ac:dyDescent="0.3">
      <c r="B8" s="29" t="s">
        <v>18</v>
      </c>
      <c r="C8" s="29" t="s">
        <v>34</v>
      </c>
      <c r="D8" s="29" t="s">
        <v>19</v>
      </c>
      <c r="E8" s="28">
        <v>49</v>
      </c>
      <c r="F8" s="29" t="s">
        <v>7</v>
      </c>
      <c r="G8" s="30" t="s">
        <v>40</v>
      </c>
      <c r="H8" s="29" t="s">
        <v>44</v>
      </c>
    </row>
    <row r="9" spans="2:8" ht="30" customHeight="1" x14ac:dyDescent="0.3">
      <c r="B9" s="29" t="s">
        <v>18</v>
      </c>
      <c r="C9" s="29" t="s">
        <v>34</v>
      </c>
      <c r="D9" s="29" t="s">
        <v>20</v>
      </c>
      <c r="E9" s="28">
        <v>37</v>
      </c>
      <c r="F9" s="29" t="s">
        <v>10</v>
      </c>
      <c r="G9" s="30" t="s">
        <v>40</v>
      </c>
      <c r="H9" s="29" t="s">
        <v>44</v>
      </c>
    </row>
    <row r="10" spans="2:8" ht="30" customHeight="1" x14ac:dyDescent="0.3">
      <c r="B10" s="29" t="s">
        <v>22</v>
      </c>
      <c r="C10" s="29" t="s">
        <v>34</v>
      </c>
      <c r="D10" s="29" t="s">
        <v>23</v>
      </c>
      <c r="E10" s="28">
        <v>39</v>
      </c>
      <c r="F10" s="29" t="s">
        <v>7</v>
      </c>
      <c r="G10" s="30" t="s">
        <v>40</v>
      </c>
      <c r="H10" s="29" t="s">
        <v>44</v>
      </c>
    </row>
    <row r="11" spans="2:8" ht="30" customHeight="1" x14ac:dyDescent="0.3">
      <c r="B11" s="29" t="s">
        <v>12</v>
      </c>
      <c r="C11" s="29" t="s">
        <v>34</v>
      </c>
      <c r="D11" s="29" t="s">
        <v>14</v>
      </c>
      <c r="E11" s="28">
        <v>36</v>
      </c>
      <c r="F11" s="29" t="s">
        <v>7</v>
      </c>
      <c r="G11" s="30" t="s">
        <v>39</v>
      </c>
      <c r="H11" s="29" t="s">
        <v>44</v>
      </c>
    </row>
    <row r="12" spans="2:8" ht="30" customHeight="1" x14ac:dyDescent="0.3">
      <c r="B12" s="29" t="s">
        <v>6</v>
      </c>
      <c r="C12" s="29" t="s">
        <v>34</v>
      </c>
      <c r="D12" s="29" t="s">
        <v>11</v>
      </c>
      <c r="E12" s="28">
        <v>29</v>
      </c>
      <c r="F12" s="29" t="s">
        <v>10</v>
      </c>
      <c r="G12" s="30"/>
      <c r="H12" s="29"/>
    </row>
    <row r="13" spans="2:8" ht="30" customHeight="1" x14ac:dyDescent="0.3">
      <c r="B13" s="29" t="s">
        <v>15</v>
      </c>
      <c r="C13" s="29" t="s">
        <v>34</v>
      </c>
      <c r="D13" s="29" t="s">
        <v>17</v>
      </c>
      <c r="E13" s="28">
        <v>30</v>
      </c>
      <c r="F13" s="29" t="s">
        <v>7</v>
      </c>
      <c r="G13" s="30" t="s">
        <v>39</v>
      </c>
      <c r="H13" s="29"/>
    </row>
    <row r="14" spans="2:8" ht="30" customHeight="1" x14ac:dyDescent="0.3">
      <c r="B14" s="29" t="s">
        <v>18</v>
      </c>
      <c r="C14" s="29" t="s">
        <v>34</v>
      </c>
      <c r="D14" s="29" t="s">
        <v>21</v>
      </c>
      <c r="E14" s="28">
        <v>32</v>
      </c>
      <c r="F14" s="29" t="s">
        <v>10</v>
      </c>
      <c r="G14" s="30"/>
      <c r="H14" s="29"/>
    </row>
    <row r="15" spans="2:8" ht="30" customHeight="1" x14ac:dyDescent="0.3">
      <c r="B15" s="29" t="s">
        <v>24</v>
      </c>
      <c r="C15" s="29" t="s">
        <v>34</v>
      </c>
      <c r="D15" s="29" t="s">
        <v>13</v>
      </c>
      <c r="E15" s="28">
        <v>46</v>
      </c>
      <c r="F15" s="29" t="s">
        <v>10</v>
      </c>
      <c r="G15" s="30"/>
      <c r="H15" s="29"/>
    </row>
  </sheetData>
  <dataConsolidate/>
  <mergeCells count="2">
    <mergeCell ref="B1:C2"/>
    <mergeCell ref="D1:G2"/>
  </mergeCells>
  <dataValidations count="16">
    <dataValidation allowBlank="1" showInputMessage="1" showErrorMessage="1" prompt="Na ovom radnom listu stvorite popis za kupnju. U tablicu Podaci o poklonu unesite pojedinosti o kupnji. Odaberite ćeliju H1 da biste prešli na radni list Informacije o popisu i H2 da biste otvorili radni list Blagdanski proračun" sqref="A1" xr:uid="{00000000-0002-0000-0100-000001000000}"/>
    <dataValidation allowBlank="1" showInputMessage="1" showErrorMessage="1" prompt="U ovom stupcu pod ovim zaglavljem odaberite ime osobe. Pritisnite ALT + STRELICA DOLJE da biste prikazali mogućnosti, a zatim STRELICA DOLJE i ENTER da biste odabrali stavku. Određene unose potražite pomoću filtara zaglavlja" sqref="B3" xr:uid="{00000000-0002-0000-0100-000002000000}"/>
    <dataValidation allowBlank="1" showInputMessage="1" showErrorMessage="1" prompt="U ovom stupcu pod ovim zaglavljem odaberite Kategorija poklona. Pritisnite ALT + STRELICA DOLJE da biste prikazali mogućnosti, a potom STRELICU DOLJE i ENTER da biste odabrali neku mogućnost" sqref="C3" xr:uid="{00000000-0002-0000-0100-000003000000}"/>
    <dataValidation allowBlank="1" showInputMessage="1" showErrorMessage="1" prompt="U ovaj stupac pod ovim zaglavljem unesite stavke poklona" sqref="D3" xr:uid="{00000000-0002-0000-0100-000004000000}"/>
    <dataValidation allowBlank="1" showInputMessage="1" showErrorMessage="1" prompt="U ovaj stupac pod ovim zaglavljem unesite trošak" sqref="E3" xr:uid="{00000000-0002-0000-0100-000005000000}"/>
    <dataValidation allowBlank="1" showInputMessage="1" showErrorMessage="1" prompt="U ovom stupcu pod ovim zaglavljem odaberite Kupljeno ili Nije kupljeno da biste naznačili status kupnje poklona. Pritisnite ALT + STRELICA DOLJE da biste prikazali mogućnosti, a potom STRELICU DOLJE i ENTER da biste odabrali neku mogućnost" sqref="F3" xr:uid="{00000000-0002-0000-0100-000006000000}"/>
    <dataValidation allowBlank="1" showInputMessage="1" showErrorMessage="1" prompt="U ovom stupcu pod ovim zaglavljem odaberite Status isporuke. Pritisnite ALT + STRELICA DOLJE da biste prikazali mogućnosti, a potom STRELICU DOLJE i ENTER da biste odabrali neku mogućnost" sqref="G3" xr:uid="{00000000-0002-0000-0100-000007000000}"/>
    <dataValidation allowBlank="1" showInputMessage="1" showErrorMessage="1" prompt="U ovom stupcu pod ovim zaglavljem odaberite Status zamatanja. Pritisnite ALT + STRELICA DOLJE da biste prikazali mogućnosti, a potom STRELICU DOLJE i ENTER da biste odabrali neku mogućnost" sqref="H3" xr:uid="{00000000-0002-0000-0100-000008000000}"/>
    <dataValidation allowBlank="1" showInputMessage="1" showErrorMessage="1" prompt="U ovoj se ćeliji nalazi naslov radnog lista" sqref="B1" xr:uid="{00000000-0002-0000-0100-000009000000}"/>
    <dataValidation allowBlank="1" showInputMessage="1" showErrorMessage="1" prompt="U ovoj je ćeliji veza za navigaciju na blagdanski proračun" sqref="H2" xr:uid="{00000000-0002-0000-0100-00000A000000}"/>
    <dataValidation type="list" errorStyle="warning" allowBlank="1" showInputMessage="1" showErrorMessage="1" error="Na popisu odaberite ime i prezime. Odaberite ODUSTANI, pritisnite ALT + STRELICA DOLJE da bi vam se prikazale mogućnosti, a potom STRELICA DOLJE i ENTER da biste odabrali neku mogućnost." sqref="B4:B15" xr:uid="{00000000-0002-0000-0100-00000B000000}">
      <formula1>PopisOsoba</formula1>
    </dataValidation>
    <dataValidation allowBlank="1" showInputMessage="1" showErrorMessage="1" prompt="U ovoj je ćeliji veza za navigaciju na informacije o popisu" sqref="H1" xr:uid="{00000000-0002-0000-0100-00000C000000}"/>
    <dataValidation type="list" errorStyle="warning" allowBlank="1" showInputMessage="1" showErrorMessage="1" error="Na popisu odaberite kategoriju poklona. Odaberite ODUSTANI, pritisnite ALT + STRELICA DOLJE da biste prikazali mogućnosti, a potom STRELICA DOLJE i ENTER da biste odabrali neku mogućnost" sqref="C4:C15" xr:uid="{00000000-0002-0000-0100-00000D000000}">
      <formula1>PopisKategorijaPoklona</formula1>
    </dataValidation>
    <dataValidation type="list" errorStyle="warning" allowBlank="1" showInputMessage="1" showErrorMessage="1" error="Na popisu odaberite status. Odaberite ODUSTANI, pritisnite ALT + STRELICA DOLJE da biste prikazali mogućnosti, a potom STRELICA DOLJE i ENTER da biste odabrali neku mogućnost" sqref="F4:F15" xr:uid="{00000000-0002-0000-0100-00000E000000}">
      <formula1>"Kupljeno,Nije kupljeno"</formula1>
    </dataValidation>
    <dataValidation type="list" errorStyle="warning" allowBlank="1" showInputMessage="1" showErrorMessage="1" error="Na popisu odaberite Status isporuke. Odaberite ODUSTANI, pritisnite ALT + STRELICA DOLJE da biste prikazali mogućnosti, a potom STRELICA DOLJE i ENTER da biste odabrali neku mogućnost" sqref="G4:G15" xr:uid="{00000000-0002-0000-0100-00000F000000}">
      <formula1>"Stiglo,U dolasku,Otkazano"</formula1>
    </dataValidation>
    <dataValidation type="list" errorStyle="warning" allowBlank="1" showInputMessage="1" showErrorMessage="1" error="Na popisu odaberite Status zamatanja. Odaberite ODUSTANI, pritisnite ALT + STRELICA DOLJE da bi ste prikazali mogućnosti, a potom STRELICA DOLJE i ENTER da biste odabrali neku mogućnost" sqref="H4:H15" xr:uid="{00000000-0002-0000-0100-000010000000}">
      <formula1>"Zamotano,Nije zamotano"</formula1>
    </dataValidation>
  </dataValidations>
  <hyperlinks>
    <hyperlink ref="H2" location="'Blagdanski proračun'!A1" tooltip="Odaberite da biste otvorili radni list Blagdanski proračun" display="&lt; TO HOLIDAY BUDGET" xr:uid="{00000000-0004-0000-0100-000000000000}"/>
    <hyperlink ref="H1" location="'Informacije o popisu'!A1" tooltip="Odaberite da biste otvorili radni list Informacije o popisu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50.5" bestFit="1" customWidth="1"/>
    <col min="3" max="3" width="2.625" customWidth="1"/>
    <col min="4" max="4" width="32.75" customWidth="1"/>
    <col min="5" max="5" width="33.25" customWidth="1"/>
  </cols>
  <sheetData>
    <row r="1" spans="2:5" ht="39.950000000000003" customHeight="1" x14ac:dyDescent="0.2">
      <c r="B1" s="39" t="s">
        <v>45</v>
      </c>
      <c r="C1" s="41" t="s">
        <v>27</v>
      </c>
      <c r="D1" s="41"/>
      <c r="E1" s="21" t="s">
        <v>51</v>
      </c>
    </row>
    <row r="2" spans="2:5" ht="39.950000000000003" customHeight="1" x14ac:dyDescent="0.3">
      <c r="B2" s="39"/>
      <c r="C2" s="41"/>
      <c r="D2" s="41"/>
      <c r="E2" s="23" t="s">
        <v>41</v>
      </c>
    </row>
    <row r="3" spans="2:5" s="2" customFormat="1" ht="30" customHeight="1" x14ac:dyDescent="0.3">
      <c r="B3" s="18" t="s">
        <v>46</v>
      </c>
      <c r="C3" s="7"/>
      <c r="D3" s="18" t="s">
        <v>47</v>
      </c>
    </row>
    <row r="4" spans="2:5" ht="30" customHeight="1" x14ac:dyDescent="0.3">
      <c r="B4" s="18" t="s">
        <v>22</v>
      </c>
      <c r="D4" s="18" t="s">
        <v>48</v>
      </c>
    </row>
    <row r="5" spans="2:5" ht="30" customHeight="1" x14ac:dyDescent="0.3">
      <c r="B5" s="18" t="s">
        <v>12</v>
      </c>
      <c r="D5" s="18" t="s">
        <v>34</v>
      </c>
    </row>
    <row r="6" spans="2:5" ht="30" customHeight="1" x14ac:dyDescent="0.3">
      <c r="B6" s="18" t="s">
        <v>6</v>
      </c>
      <c r="D6" s="18" t="s">
        <v>49</v>
      </c>
    </row>
    <row r="7" spans="2:5" ht="30" customHeight="1" x14ac:dyDescent="0.3">
      <c r="B7" s="18" t="s">
        <v>15</v>
      </c>
      <c r="D7" s="18" t="s">
        <v>33</v>
      </c>
    </row>
    <row r="8" spans="2:5" ht="30" customHeight="1" x14ac:dyDescent="0.3">
      <c r="B8" s="18" t="s">
        <v>18</v>
      </c>
      <c r="D8" s="18" t="s">
        <v>50</v>
      </c>
    </row>
    <row r="9" spans="2:5" ht="30" customHeight="1" x14ac:dyDescent="0.3">
      <c r="B9" s="18" t="s">
        <v>24</v>
      </c>
    </row>
  </sheetData>
  <mergeCells count="2">
    <mergeCell ref="B1:B2"/>
    <mergeCell ref="C1:D2"/>
  </mergeCells>
  <dataValidations count="6">
    <dataValidation allowBlank="1" showInputMessage="1" showErrorMessage="1" prompt="Na ovom radnom listu stvorite Informacije o popisu. U tablice Osobe i Kategorija poklona unesite pojedinosti. Odaberite ćeliju E1 da biste prešli na radni list Informacije o popisu i E2 da biste otvorili radni list Blagdanski proračun" sqref="A1" xr:uid="{00000000-0002-0000-0200-000000000000}"/>
    <dataValidation allowBlank="1" showInputMessage="1" showErrorMessage="1" prompt="U ovoj se ćeliji nalazi naslov radnog lista" sqref="B1" xr:uid="{00000000-0002-0000-0200-000001000000}"/>
    <dataValidation allowBlank="1" showInputMessage="1" showErrorMessage="1" prompt="U ovaj stupac pod ovo zaglavlje dodajte ili izmijenite imena osoba da biste ažurirali padajući popis primatelja na radnom listu Unosi s popisa. U ćeliji desno nalazi se tablica Kategorije poklona" sqref="B3" xr:uid="{00000000-0002-0000-0200-000002000000}"/>
    <dataValidation allowBlank="1" showInputMessage="1" showErrorMessage="1" prompt="U ovaj stupac pod ovo zaglavlje dodajte ili izmijenite kategorije poklona da biste ažurirali padajući popis kategorija poklona na radnom listu Unosi s popisa" sqref="D3" xr:uid="{00000000-0002-0000-0200-000003000000}"/>
    <dataValidation allowBlank="1" showInputMessage="1" showErrorMessage="1" prompt="U ovoj je ćeliji veza za navigaciju na unos s popisa" sqref="E1" xr:uid="{00000000-0002-0000-0200-000004000000}"/>
    <dataValidation allowBlank="1" showInputMessage="1" showErrorMessage="1" prompt="U ovoj je ćeliji veza za navigaciju na blagdanski proračun" sqref="E2" xr:uid="{00000000-0002-0000-0200-000005000000}"/>
  </dataValidations>
  <hyperlinks>
    <hyperlink ref="E1" location="'Unos s popisa'!A1" tooltip="Odaberite da biste otvorili radni list Unos s popisa" display="&lt; TO LIST ENTRY" xr:uid="{00000000-0004-0000-0200-000000000000}"/>
    <hyperlink ref="E2" location="'Blagdanski proračun'!A1" tooltip="Odaberite da biste otvorili radni list Blagdanski proračun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Blagdanski proračun</vt:lpstr>
      <vt:lpstr>Unos s popisa</vt:lpstr>
      <vt:lpstr>Informacije o popisu</vt:lpstr>
      <vt:lpstr>Naslov2</vt:lpstr>
      <vt:lpstr>Naslov3</vt:lpstr>
      <vt:lpstr>NaslovStupca3</vt:lpstr>
      <vt:lpstr>PodručjeNaslovaRetka1..C6</vt:lpstr>
      <vt:lpstr>PopisKategorijaPoklona</vt:lpstr>
      <vt:lpstr>PopisOsoba</vt:lpstr>
      <vt:lpstr>'Informacije o popisu'!Print_Titles</vt:lpstr>
      <vt:lpstr>'Unos s popisa'!Print_Titles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2018-11-13T12:39:53Z</dcterms:created>
  <dcterms:modified xsi:type="dcterms:W3CDTF">2018-11-13T12:39:53Z</dcterms:modified>
  <cp:version/>
</cp:coreProperties>
</file>