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7128D0BE-0F94-43A1-80EF-6102A98D6B5D}" xr6:coauthVersionLast="31" xr6:coauthVersionMax="38" xr10:uidLastSave="{00000000-0000-0000-0000-000000000000}"/>
  <bookViews>
    <workbookView xWindow="930" yWindow="0" windowWidth="28650" windowHeight="11595" xr2:uid="{00000000-000D-0000-FFFF-FFFF00000000}"/>
  </bookViews>
  <sheets>
    <sheet name="Oppstartsutgifter" sheetId="1" r:id="rId1"/>
  </sheets>
  <definedNames>
    <definedName name="_xlnm.Print_Area" localSheetId="0">Oppstartsutgifter!$B$1:$D$121</definedName>
  </definedNames>
  <calcPr calcId="179017"/>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<sst xmlns="http://schemas.openxmlformats.org/spreadsheetml/2006/main" count="132" uniqueCount="87">
  <si>
    <t>OPPSTARTSUTGIFTER</t>
  </si>
  <si>
    <r>
      <rPr>
        <sz val="10"/>
        <color theme="4" tint="-0.499984740745262"/>
        <rFont val="Georgia"/>
        <family val="1"/>
        <scheme val="major"/>
      </rPr>
      <t>FØR DU BRUKER DETTE REGNEARKET</t>
    </r>
    <r>
      <rPr>
        <sz val="10"/>
        <color theme="4" tint="-0.499984740745262"/>
        <rFont val="Arial"/>
        <family val="2"/>
        <scheme val="minor"/>
      </rPr>
      <t xml:space="preserve">
</t>
    </r>
    <r>
      <rPr>
        <sz val="9"/>
        <color theme="4" tint="-0.499984740745262"/>
        <rFont val="Arial"/>
        <family val="2"/>
        <scheme val="minor"/>
      </rPr>
      <t>Nesten alle som har startet en bedrift, har undervurdert kostnadene og deretter stått i fare for å drive selskapet uten tilstrekkelige kapitalreserver. For å unngå denne fallgruven er det avgjørende å innføre en streng tilnærming til planleggingen og undersøkelsene du gjør. Vår mal for oppstartsutgifter vil veilede deg gjennom prosessen.</t>
    </r>
    <r>
      <rPr>
        <sz val="10"/>
        <color theme="4" tint="-0.499984740745262"/>
        <rFont val="Arial"/>
        <family val="2"/>
        <scheme val="minor"/>
      </rPr>
      <t xml:space="preserve">
</t>
    </r>
    <r>
      <rPr>
        <sz val="10"/>
        <color theme="4" tint="-0.499984740745262"/>
        <rFont val="Georgia"/>
        <family val="1"/>
        <scheme val="major"/>
      </rPr>
      <t>START MED Å ANSLÅ UTGIFTER</t>
    </r>
    <r>
      <rPr>
        <sz val="10"/>
        <color theme="4" tint="-0.499984740745262"/>
        <rFont val="Arial"/>
        <family val="2"/>
        <scheme val="minor"/>
      </rPr>
      <t xml:space="preserve">
</t>
    </r>
    <r>
      <rPr>
        <sz val="9"/>
        <color theme="4" tint="-0.499984740745262"/>
        <rFont val="Arial"/>
        <family val="2"/>
        <scheme val="minor"/>
      </rPr>
      <t xml:space="preserve">Hva vil det koste deg å komme i gang med virksomheten din? Nøkkelen til nøyaktighet her er å være oppmerksom på detaljene. Skriv en liste over alt du må kjøpe for hver utgiftskategori. Dette inkluderer både materielle aktiva (f.eks. utstyr, lagerbeholdning) og tjenester (f.eks. ombygging, forsikring). Deretter må du finne ut hvor du kan kjøpe disse varene eller tjenestene. Sjekk hos flere leverandører. Det vil si: sammenlign før du kjøper. Ikke se bare på prisen. Betalingsvilkår, levering, pålitelighet og service er også viktig. </t>
    </r>
  </si>
  <si>
    <t>BYGNINGER/EIENDOM</t>
  </si>
  <si>
    <t>Innkjøp</t>
  </si>
  <si>
    <t>Utførelse</t>
  </si>
  <si>
    <t>Ombygging</t>
  </si>
  <si>
    <t>Annet</t>
  </si>
  <si>
    <t>Totalt</t>
  </si>
  <si>
    <t>LEASINGFORBEDRINGER</t>
  </si>
  <si>
    <t>Element 1</t>
  </si>
  <si>
    <t>Element 2</t>
  </si>
  <si>
    <t>Vare 3</t>
  </si>
  <si>
    <t>Element 4</t>
  </si>
  <si>
    <t>KAPITALUTSTYRSLISTE</t>
  </si>
  <si>
    <t>Møbler</t>
  </si>
  <si>
    <t>Utstyr</t>
  </si>
  <si>
    <t>Faste installasjoner</t>
  </si>
  <si>
    <t>Maskiner</t>
  </si>
  <si>
    <t>UTGIFTER FOR PLASSERING OG ADMINISTRASJON</t>
  </si>
  <si>
    <t>Leie</t>
  </si>
  <si>
    <t>Depositum for vann- eller strømregning</t>
  </si>
  <si>
    <t>Advokat- og regnskapsutgifter</t>
  </si>
  <si>
    <t>Forhåndsbetalt forsikring</t>
  </si>
  <si>
    <t xml:space="preserve">Lønn før oppstart </t>
  </si>
  <si>
    <t>LAGERBEHOLDNING VED OPPSTART</t>
  </si>
  <si>
    <t>Kategori 1</t>
  </si>
  <si>
    <t>Kategori 2</t>
  </si>
  <si>
    <t>Kategori 3</t>
  </si>
  <si>
    <t>Kategori 4</t>
  </si>
  <si>
    <t>Kategori 5</t>
  </si>
  <si>
    <t>UTGIFTER FOR REKLAMEANNONSER OG KAMPANJETILBUD</t>
  </si>
  <si>
    <t>Annonsering</t>
  </si>
  <si>
    <t>Skilting</t>
  </si>
  <si>
    <t>Utskrift</t>
  </si>
  <si>
    <t>Reise/underholdning</t>
  </si>
  <si>
    <t>Andre/flere kategorier</t>
  </si>
  <si>
    <t>ANDRE UTGIFTER</t>
  </si>
  <si>
    <t>Andre utgifter 1</t>
  </si>
  <si>
    <t>Andre utgifter 2</t>
  </si>
  <si>
    <t>Reserver for uforutsette utgifter</t>
  </si>
  <si>
    <t xml:space="preserve">Arbeidskapital </t>
  </si>
  <si>
    <r>
      <rPr>
        <sz val="10"/>
        <color theme="4" tint="-0.499984740745262"/>
        <rFont val="Georgia"/>
        <family val="1"/>
        <scheme val="major"/>
      </rPr>
      <t>LEGG TIL EN RESERVE FOR UFORUTSETTE UTGIFTER</t>
    </r>
    <r>
      <rPr>
        <sz val="10"/>
        <color theme="4" tint="-0.499984740745262"/>
        <rFont val="Arial"/>
        <family val="2"/>
        <scheme val="minor"/>
      </rPr>
      <t xml:space="preserve">
</t>
    </r>
    <r>
      <rPr>
        <sz val="9"/>
        <color theme="4" tint="-0.499984740745262"/>
        <rFont val="Arial"/>
        <family val="2"/>
        <scheme val="minor"/>
      </rPr>
      <t xml:space="preserve">Pass på å forklare i beskrivelsen hvordan du kom frem til beløpet du setter inn i denne reserven. </t>
    </r>
    <r>
      <rPr>
        <sz val="10"/>
        <color theme="4" tint="-0.499984740745262"/>
        <rFont val="Arial"/>
        <family val="2"/>
        <scheme val="minor"/>
      </rPr>
      <t xml:space="preserve">
</t>
    </r>
    <r>
      <rPr>
        <sz val="10"/>
        <color theme="4" tint="-0.499984740745262"/>
        <rFont val="Georgia"/>
        <family val="1"/>
        <scheme val="major"/>
      </rPr>
      <t>FASTSLÅ KONTANTSTRØMMEN</t>
    </r>
    <r>
      <rPr>
        <sz val="10"/>
        <color theme="4" tint="-0.499984740745262"/>
        <rFont val="Arial"/>
        <family val="2"/>
        <scheme val="minor"/>
      </rPr>
      <t xml:space="preserve">
</t>
    </r>
    <r>
      <rPr>
        <sz val="9"/>
        <color theme="4" tint="-0.499984740745262"/>
        <rFont val="Arial"/>
        <family val="2"/>
        <scheme val="minor"/>
      </rPr>
      <t>Du kan ikke starte opp med en tom bankkonto. Du trenger en kontantbuffer for å dekke utgifter i innkjøringsfasen for virksomheten. Etter hvert bør du begynne å utføre 12-måneders kontantstrømprognose. Det er her du vil utarbeide et estimat for hvor mye arbeidskapital du trenger. For øyeblikket kan du enten la denne linjen stå tom eller gi et grovt anslag etter beste evne. Når du har fullført kontantstrømmen, kan du komme tilbake og skrive inn beløpet du har kommet frem til etter nøye undersøkelser.</t>
    </r>
    <r>
      <rPr>
        <sz val="10"/>
        <color theme="4" tint="-0.499984740745262"/>
        <rFont val="Arial"/>
        <family val="2"/>
        <scheme val="minor"/>
      </rPr>
      <t xml:space="preserve">
</t>
    </r>
    <r>
      <rPr>
        <sz val="10"/>
        <color theme="4" tint="-0.499984740745262"/>
        <rFont val="Georgia"/>
        <family val="1"/>
        <scheme val="major"/>
      </rPr>
      <t>ANGI KAPITALKILDER</t>
    </r>
    <r>
      <rPr>
        <sz val="10"/>
        <color theme="4" tint="-0.499984740745262"/>
        <rFont val="Arial"/>
        <family val="2"/>
        <scheme val="minor"/>
      </rPr>
      <t xml:space="preserve">
</t>
    </r>
    <r>
      <rPr>
        <sz val="9"/>
        <color theme="4" tint="-0.499984740745262"/>
        <rFont val="Arial"/>
        <family val="2"/>
        <scheme val="minor"/>
      </rPr>
      <t>Nå som du har beregnet hvor mye kapital du trenger for å starte, bør du rette oppmerksomheten mot den øverste delen av dette regnearket. Angi beløpene du vil sette inn selv, hvor mye som vil bli satt inn av partnere eller investorer, og hvor mye som vil bli skaffet gjennom lån.</t>
    </r>
  </si>
  <si>
    <t>KAPITALKILDER</t>
  </si>
  <si>
    <r>
      <t>EIERNES INVESTERING</t>
    </r>
    <r>
      <rPr>
        <sz val="9"/>
        <color theme="4" tint="-0.499984740745262"/>
        <rFont val="Arial"/>
        <family val="2"/>
        <scheme val="minor"/>
      </rPr>
      <t xml:space="preserve"> (NAVN OG EIERANDEL)</t>
    </r>
  </si>
  <si>
    <t>Ditt navn og eierandel</t>
  </si>
  <si>
    <t>Annen investor</t>
  </si>
  <si>
    <t>BANKLÅN</t>
  </si>
  <si>
    <t>Bank 1</t>
  </si>
  <si>
    <t>Bank 2</t>
  </si>
  <si>
    <t>Bank 3</t>
  </si>
  <si>
    <t>Bank 4</t>
  </si>
  <si>
    <t>ANDRE LÅN</t>
  </si>
  <si>
    <t>Kilde 1</t>
  </si>
  <si>
    <t>Kilde 2</t>
  </si>
  <si>
    <r>
      <rPr>
        <sz val="10"/>
        <color theme="4" tint="-0.499984740745262"/>
        <rFont val="Georgia"/>
        <family val="1"/>
        <scheme val="major"/>
      </rPr>
      <t>OPPGI PANTEBEVIS</t>
    </r>
    <r>
      <rPr>
        <sz val="10"/>
        <color theme="4" tint="-0.499984740745262"/>
        <rFont val="Arial"/>
        <family val="2"/>
        <scheme val="minor"/>
      </rPr>
      <t xml:space="preserve">
</t>
    </r>
    <r>
      <rPr>
        <sz val="9"/>
        <color theme="4" tint="-0.499984740745262"/>
        <rFont val="Arial"/>
        <family val="2"/>
        <scheme val="minor"/>
      </rPr>
      <t>Hvis du skal bruke denne planen til å støtte en banklånforespørsel, kan du bruke delen nederst til å vise hvilke aktiva som tilbys som pant for å sikre lånet, og estimere verdien av disse gjenstandene. Vær forberedt på å tilby noen bevis for estimatene dine av panteverdiene.</t>
    </r>
  </si>
  <si>
    <t>SAMMENDRAGSSETNING</t>
  </si>
  <si>
    <t>KAPITALKILDE</t>
  </si>
  <si>
    <t>Eiernes investering og andre investeringer</t>
  </si>
  <si>
    <t>Banklån</t>
  </si>
  <si>
    <t>Andre lån</t>
  </si>
  <si>
    <t>Bygninger/eiendom</t>
  </si>
  <si>
    <t>Leasingsforbedringer</t>
  </si>
  <si>
    <t>Kapitalutstyr</t>
  </si>
  <si>
    <t>Utgifter for lokaler/administrasjon</t>
  </si>
  <si>
    <t>Lagerbeholdning ved oppstart</t>
  </si>
  <si>
    <t>Utgifter for reklame/kampanjetilbud</t>
  </si>
  <si>
    <t>Andre utgifter</t>
  </si>
  <si>
    <t>Fond for uforutsette utgifter</t>
  </si>
  <si>
    <t>Arbeidskapital</t>
  </si>
  <si>
    <t>SIKKERHET OG PANT TIL LÅNEFORSLAG</t>
  </si>
  <si>
    <t>PANT TIL LÅN</t>
  </si>
  <si>
    <t>Eiendom</t>
  </si>
  <si>
    <t>Annen pant</t>
  </si>
  <si>
    <t>EIERE</t>
  </si>
  <si>
    <t>Navnet ditt her</t>
  </si>
  <si>
    <t>Annen eier</t>
  </si>
  <si>
    <t>KAUSJONISTER (ANDRE ENN EIERNE)</t>
  </si>
  <si>
    <t>Kausjonist 1</t>
  </si>
  <si>
    <t>Kausjonist 2</t>
  </si>
  <si>
    <t>Kausjonist 3</t>
  </si>
  <si>
    <t xml:space="preserve"> </t>
  </si>
  <si>
    <t>BESKRIVELSE</t>
  </si>
  <si>
    <t>FIRMANAVN, LTD.</t>
  </si>
  <si>
    <t>BELØP</t>
  </si>
  <si>
    <t>TOTALSUMMER</t>
  </si>
  <si>
    <t>VERDI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</si>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</sst>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kr&quot;\ * #,##0_-;\-&quot;kr&quot;\ * #,##0_-;_-&quot;kr&quot;\ * &quot;-&quot;_-;_-@_-"/>
    <numFmt numFmtId="165" formatCode="_-&quot;kr&quot;\ * #,##0.00_-;\-&quot;kr&quot;\ * #,##0.00_-;_-&quot;kr&quot;\ * &quot;-&quot;??_-;_-@_-"/>
    <numFmt numFmtId="166" formatCode="&quot;kr&quot;\ #,##0.00"/>
  </numFmts>
  <fonts count="28"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15" fillId="9"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4" fillId="0" borderId="0" xfId="4" applyAlignment="1">
      <alignment horizontal="right" vertical="center"/>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13" fillId="0" borderId="0" xfId="0" applyFont="1" applyFill="1" applyBorder="1" applyAlignment="1">
      <alignment horizontal="left" vertical="center" indent="1"/>
    </xf>
    <xf numFmtId="0" fontId="13" fillId="0"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14" fillId="2" borderId="0" xfId="0" applyFont="1" applyFill="1" applyBorder="1" applyAlignment="1">
      <alignment horizontal="left" vertical="center" indent="1"/>
    </xf>
    <xf numFmtId="0" fontId="14" fillId="2" borderId="0" xfId="0" applyFont="1" applyFill="1" applyBorder="1">
      <alignment vertical="center"/>
    </xf>
    <xf numFmtId="0" fontId="8" fillId="0" borderId="4" xfId="0" applyFont="1" applyFill="1" applyBorder="1">
      <alignment vertical="center"/>
    </xf>
    <xf numFmtId="0" fontId="8" fillId="0" borderId="4" xfId="0" applyFont="1" applyFill="1" applyBorder="1" applyAlignment="1">
      <alignment horizontal="right" vertical="center"/>
    </xf>
    <xf numFmtId="0" fontId="13" fillId="0" borderId="5" xfId="0" applyFont="1" applyFill="1" applyBorder="1" applyAlignment="1">
      <alignment horizontal="left" vertical="center" indent="1"/>
    </xf>
    <xf numFmtId="0" fontId="13" fillId="0" borderId="5" xfId="0" applyFont="1" applyFill="1" applyBorder="1">
      <alignment vertical="center"/>
    </xf>
    <xf numFmtId="0" fontId="12" fillId="0" borderId="0" xfId="3" applyFont="1" applyFill="1" applyBorder="1" applyAlignment="1">
      <alignment horizontal="left" vertical="center" indent="1"/>
    </xf>
    <xf numFmtId="166" fontId="0" fillId="0" borderId="0" xfId="0" applyNumberFormat="1" applyAlignment="1">
      <alignment horizontal="right" vertical="center" indent="1"/>
    </xf>
    <xf numFmtId="166" fontId="14" fillId="2" borderId="0" xfId="0" applyNumberFormat="1" applyFont="1" applyFill="1" applyBorder="1" applyAlignment="1">
      <alignment horizontal="right" vertical="center" indent="1"/>
    </xf>
    <xf numFmtId="0" fontId="0" fillId="0" borderId="0" xfId="0" applyAlignment="1">
      <alignment horizontal="center" vertical="center"/>
    </xf>
    <xf numFmtId="0" fontId="10"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dxf>
    <dxf>
      <numFmt numFmtId="166" formatCode="&quot;kr&quot;\ #,##0.00"/>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kr&quot;\ #,##0.00"/>
      <alignment horizontal="right" vertical="center" textRotation="0" wrapText="0" indent="1" justifyLastLine="0" shrinkToFit="0" readingOrder="0"/>
    </dxf>
    <dxf>
      <numFmt numFmtId="166" formatCode="&quot;kr&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Oppstartsutgifter" defaultPivotStyle="PivotStyleLight16">
    <tableStyle name="Oppstartsutgifter"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ierinvesteringer" displayName="Eierinvesteringer" ref="B64:D69" totalsRowCount="1" headerRowDxfId="68">
  <tableColumns count="3">
    <tableColumn id="1" xr3:uid="{00000000-0010-0000-0000-000001000000}" name="EIERNES INVESTERING (NAVN OG EIERANDEL)" totalsRowLabel="Totalt" dataDxfId="67" totalsRowDxfId="66"/>
    <tableColumn id="3" xr3:uid="{00000000-0010-0000-0000-000003000000}" name=" "/>
    <tableColumn id="2" xr3:uid="{00000000-0010-0000-0000-000002000000}" name="BELØP" totalsRowFunction="sum" dataDxfId="65" totalsRowDxfId="64"/>
  </tableColumns>
  <tableStyleInfo name="Oppstartsutgifter" showFirstColumn="0" showLastColumn="1" showRowStripes="1" showColumnStripes="0"/>
  <extLst>
    <ext xmlns:x14="http://schemas.microsoft.com/office/spreadsheetml/2009/9/main" uri="{504A1905-F514-4f6f-8877-14C23A59335A}">
      <x14:table altTextSummary="Angi eiernes investeringsnavn og eierandel og -beløp i denne tabelle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Banklån" displayName="Banklån" ref="B71:D76" totalsRowCount="1" headerRowDxfId="23">
  <tableColumns count="3">
    <tableColumn id="1" xr3:uid="{00000000-0010-0000-0900-000001000000}" name="BANKLÅN" totalsRowLabel="Totalt" dataDxfId="22" totalsRowDxfId="21"/>
    <tableColumn id="3" xr3:uid="{00000000-0010-0000-0900-000003000000}" name=" "/>
    <tableColumn id="2" xr3:uid="{00000000-0010-0000-0900-000002000000}" name="BELØP" totalsRowFunction="sum" dataDxfId="20" totalsRowDxfId="19"/>
  </tableColumns>
  <tableStyleInfo name="Oppstartsutgifter" showFirstColumn="0" showLastColumn="1" showRowStripes="1" showColumnStripes="0"/>
  <extLst>
    <ext xmlns:x14="http://schemas.microsoft.com/office/spreadsheetml/2009/9/main" uri="{504A1905-F514-4f6f-8877-14C23A59335A}">
      <x14:table altTextSummary="Angi banklån og beløp i denne tabelle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AndreLån" displayName="AndreLån" ref="B78:D81" totalsRowCount="1" headerRowDxfId="18">
  <tableColumns count="3">
    <tableColumn id="1" xr3:uid="{00000000-0010-0000-0A00-000001000000}" name="ANDRE LÅN" totalsRowLabel="Totalt" dataDxfId="17" totalsRowDxfId="16"/>
    <tableColumn id="3" xr3:uid="{00000000-0010-0000-0A00-000003000000}" name=" "/>
    <tableColumn id="2" xr3:uid="{00000000-0010-0000-0A00-000002000000}" name="BELØP" totalsRowFunction="sum" dataDxfId="15" totalsRowDxfId="14"/>
  </tableColumns>
  <tableStyleInfo name="Oppstartsutgifter" showFirstColumn="0" showLastColumn="1" showRowStripes="1" showColumnStripes="0"/>
  <extLst>
    <ext xmlns:x14="http://schemas.microsoft.com/office/spreadsheetml/2009/9/main" uri="{504A1905-F514-4f6f-8877-14C23A59335A}">
      <x14:table altTextSummary="Angi andre lån og beløp i denne tabelle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Kapitalkilder" displayName="Kapitalkilder" ref="B86:D90" totalsRowCount="1" headerRowDxfId="13">
  <tableColumns count="3">
    <tableColumn id="1" xr3:uid="{00000000-0010-0000-0B00-000001000000}" name="KAPITALKILDE" totalsRowLabel="Totalt" dataDxfId="12" totalsRowDxfId="11"/>
    <tableColumn id="3" xr3:uid="{00000000-0010-0000-0B00-000003000000}" name=" "/>
    <tableColumn id="2" xr3:uid="{00000000-0010-0000-0B00-000002000000}" name="TOTALSUMMER" totalsRowFunction="sum" dataDxfId="10" totalsRowDxfId="9"/>
  </tableColumns>
  <tableStyleInfo name="Oppstartsutgifter" showFirstColumn="0" showLastColumn="1" showRowStripes="1" showColumnStripes="0"/>
  <extLst>
    <ext xmlns:x14="http://schemas.microsoft.com/office/spreadsheetml/2009/9/main" uri="{504A1905-F514-4f6f-8877-14C23A59335A}">
      <x14:table altTextSummary="Kapitalkilde-elementer og totaler oppdateres automatisk i denne tabelle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Oppstartsutgifter" displayName="Oppstartsutgifter" ref="B92:D102" totalsRowCount="1" headerRowDxfId="8">
  <tableColumns count="3">
    <tableColumn id="1" xr3:uid="{00000000-0010-0000-0C00-000001000000}" name="OPPSTARTSUTGIFTER" totalsRowLabel="Totalt" dataDxfId="7" totalsRowDxfId="6"/>
    <tableColumn id="3" xr3:uid="{00000000-0010-0000-0C00-000003000000}" name=" "/>
    <tableColumn id="2" xr3:uid="{00000000-0010-0000-0C00-000002000000}" name="TOTALSUMMER" totalsRowFunction="sum" dataDxfId="5" totalsRowDxfId="4"/>
  </tableColumns>
  <tableStyleInfo name="Oppstartsutgifter" showFirstColumn="0" showLastColumn="0" showRowStripes="1" showColumnStripes="0"/>
  <extLst>
    <ext xmlns:x14="http://schemas.microsoft.com/office/spreadsheetml/2009/9/main" uri="{504A1905-F514-4f6f-8877-14C23A59335A}">
      <x14:table altTextSummary="Elementer og totaler for oppstartsutgifter oppdateres automatisk i denne tabelle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Eiere" displayName="Eiere" ref="B112:B115" totalsRowShown="0" headerRowDxfId="3" tableBorderDxfId="2">
  <autoFilter ref="B112:B115" xr:uid="{00000000-0009-0000-0100-00000F000000}">
    <filterColumn colId="0" hiddenButton="1"/>
  </autoFilter>
  <tableColumns count="1">
    <tableColumn id="1" xr3:uid="{00000000-0010-0000-0D00-000001000000}" name="EIERE"/>
  </tableColumns>
  <tableStyleInfo name="Oppstartsutgifter" showFirstColumn="0" showLastColumn="0" showRowStripes="0" showColumnStripes="0"/>
  <extLst>
    <ext xmlns:x14="http://schemas.microsoft.com/office/spreadsheetml/2009/9/main" uri="{504A1905-F514-4f6f-8877-14C23A59335A}">
      <x14:table altTextSummary="Skriv inn eierens navn i denne tabelle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Kausjonister" displayName="Kausjonister" ref="B117:B120" totalsRowShown="0" headerRowDxfId="1" tableBorderDxfId="0">
  <autoFilter ref="B117:B120" xr:uid="{00000000-0009-0000-0100-000012000000}">
    <filterColumn colId="0" hiddenButton="1"/>
  </autoFilter>
  <tableColumns count="1">
    <tableColumn id="1" xr3:uid="{00000000-0010-0000-0E00-000001000000}" name="KAUSJONISTER (ANDRE ENN EIERNE)"/>
  </tableColumns>
  <tableStyleInfo name="Oppstartsutgifter" showFirstColumn="0" showLastColumn="0" showRowStripes="0" showColumnStripes="0"/>
  <extLst>
    <ext xmlns:x14="http://schemas.microsoft.com/office/spreadsheetml/2009/9/main" uri="{504A1905-F514-4f6f-8877-14C23A59335A}">
      <x14:table altTextSummary="Skriv inn navnene på andre kausjonister enn eierne i denne tabell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Eiendom" displayName="Eiendom" ref="B5:D10" totalsRowCount="1" headerRowDxfId="63">
  <tableColumns count="3">
    <tableColumn id="1" xr3:uid="{00000000-0010-0000-0100-000001000000}" name="BYGNINGER/EIENDOM" totalsRowLabel="Totalt" dataDxfId="62" totalsRowDxfId="61"/>
    <tableColumn id="3" xr3:uid="{00000000-0010-0000-0100-000003000000}" name=" "/>
    <tableColumn id="2" xr3:uid="{00000000-0010-0000-0100-000002000000}" name="BELØP" totalsRowFunction="sum" dataDxfId="60" totalsRowDxfId="59"/>
  </tableColumns>
  <tableStyleInfo name="Oppstartsutgifter" showFirstColumn="0" showLastColumn="1" showRowStripes="1" showColumnStripes="0"/>
  <extLst>
    <ext xmlns:x14="http://schemas.microsoft.com/office/spreadsheetml/2009/9/main" uri="{504A1905-F514-4f6f-8877-14C23A59335A}">
      <x14:table altTextSummary="Skriv inn elementer og beløp for eiendom i denne tabell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Forbedringer" displayName="Forbedringer" ref="B12:D17" totalsRowCount="1" headerRowDxfId="58">
  <tableColumns count="3">
    <tableColumn id="1" xr3:uid="{00000000-0010-0000-0200-000001000000}" name="LEASINGFORBEDRINGER" totalsRowLabel="Totalt" dataDxfId="57" totalsRowDxfId="56"/>
    <tableColumn id="3" xr3:uid="{00000000-0010-0000-0200-000003000000}" name=" "/>
    <tableColumn id="2" xr3:uid="{00000000-0010-0000-0200-000002000000}" name="BELØP" totalsRowFunction="sum" dataDxfId="55" totalsRowDxfId="54"/>
  </tableColumns>
  <tableStyleInfo name="Oppstartsutgifter" showFirstColumn="0" showLastColumn="1" showRowStripes="1" showColumnStripes="0"/>
  <extLst>
    <ext xmlns:x14="http://schemas.microsoft.com/office/spreadsheetml/2009/9/main" uri="{504A1905-F514-4f6f-8877-14C23A59335A}">
      <x14:table altTextSummary="Angi leasingforbedringer og -beløp i denne tabelle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apital" displayName="Kapital" ref="B19:D25" totalsRowCount="1" headerRowDxfId="53">
  <tableColumns count="3">
    <tableColumn id="1" xr3:uid="{00000000-0010-0000-0300-000001000000}" name="KAPITALUTSTYRSLISTE" totalsRowLabel="Totalt" dataDxfId="52" totalsRowDxfId="51"/>
    <tableColumn id="3" xr3:uid="{00000000-0010-0000-0300-000003000000}" name=" "/>
    <tableColumn id="2" xr3:uid="{00000000-0010-0000-0300-000002000000}" name="BELØP" totalsRowFunction="sum" dataDxfId="50" totalsRowDxfId="49"/>
  </tableColumns>
  <tableStyleInfo name="Oppstartsutgifter" showFirstColumn="0" showLastColumn="1" showRowStripes="1" showColumnStripes="0"/>
  <extLst>
    <ext xmlns:x14="http://schemas.microsoft.com/office/spreadsheetml/2009/9/main" uri="{504A1905-F514-4f6f-8877-14C23A59335A}">
      <x14:table altTextSummary="Angi kapitalutstyrsliste og beløp i denne tabelle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Administrasjonsutgifter" displayName="Administrasjonsutgifter" ref="B27:D34" totalsRowCount="1" headerRowDxfId="48">
  <tableColumns count="3">
    <tableColumn id="1" xr3:uid="{00000000-0010-0000-0400-000001000000}" name="UTGIFTER FOR PLASSERING OG ADMINISTRASJON" totalsRowLabel="Totalt" dataDxfId="47" totalsRowDxfId="46"/>
    <tableColumn id="3" xr3:uid="{00000000-0010-0000-0400-000003000000}" name=" "/>
    <tableColumn id="2" xr3:uid="{00000000-0010-0000-0400-000002000000}" name="BELØP" totalsRowFunction="sum" dataDxfId="45" totalsRowDxfId="44"/>
  </tableColumns>
  <tableStyleInfo name="Oppstartsutgifter" showFirstColumn="0" showLastColumn="1" showRowStripes="1" showColumnStripes="0"/>
  <extLst>
    <ext xmlns:x14="http://schemas.microsoft.com/office/spreadsheetml/2009/9/main" uri="{504A1905-F514-4f6f-8877-14C23A59335A}">
      <x14:table altTextSummary="Angi elementer og beløp for plassering og administrasjonsutgifter i denne tabelle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InngåendeLagerbeholdning" displayName="InngåendeLagerbeholdning" ref="B36:D42" totalsRowCount="1" headerRowDxfId="43">
  <tableColumns count="3">
    <tableColumn id="1" xr3:uid="{00000000-0010-0000-0500-000001000000}" name="LAGERBEHOLDNING VED OPPSTART" totalsRowLabel="Totalt" dataDxfId="42" totalsRowDxfId="41"/>
    <tableColumn id="3" xr3:uid="{00000000-0010-0000-0500-000003000000}" name=" "/>
    <tableColumn id="2" xr3:uid="{00000000-0010-0000-0500-000002000000}" name="BELØP" totalsRowFunction="sum" dataDxfId="40" totalsRowDxfId="39"/>
  </tableColumns>
  <tableStyleInfo name="Oppstartsutgifter" showFirstColumn="0" showLastColumn="1" showRowStripes="1" showColumnStripes="0"/>
  <extLst>
    <ext xmlns:x14="http://schemas.microsoft.com/office/spreadsheetml/2009/9/main" uri="{504A1905-F514-4f6f-8877-14C23A59335A}">
      <x14:table altTextSummary="Angi elementer og beløp for inngående lagerbeholdning i denne tabelle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Kampanjeutgifter" displayName="Kampanjeutgifter" ref="B44:D50" totalsRowCount="1" headerRowDxfId="38">
  <tableColumns count="3">
    <tableColumn id="1" xr3:uid="{00000000-0010-0000-0600-000001000000}" name="UTGIFTER FOR REKLAMEANNONSER OG KAMPANJETILBUD" totalsRowLabel="Totalt" dataDxfId="37" totalsRowDxfId="36"/>
    <tableColumn id="3" xr3:uid="{00000000-0010-0000-0600-000003000000}" name=" "/>
    <tableColumn id="2" xr3:uid="{00000000-0010-0000-0600-000002000000}" name="BELØP" totalsRowFunction="sum" dataDxfId="35" totalsRowDxfId="34"/>
  </tableColumns>
  <tableStyleInfo name="Oppstartsutgifter" showFirstColumn="0" showLastColumn="1" showRowStripes="1" showColumnStripes="0"/>
  <extLst>
    <ext xmlns:x14="http://schemas.microsoft.com/office/spreadsheetml/2009/9/main" uri="{504A1905-F514-4f6f-8877-14C23A59335A}">
      <x14:table altTextSummary="Skriv inn elementer og beløp for utgifter til annonsering og kampanjer i denne tabelle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AndreUtgifter" displayName="AndreUtgifter" ref="B52:D55" totalsRowCount="1" headerRowDxfId="33">
  <tableColumns count="3">
    <tableColumn id="1" xr3:uid="{00000000-0010-0000-0700-000001000000}" name="ANDRE UTGIFTER" totalsRowLabel="Totalt" dataDxfId="32" totalsRowDxfId="31"/>
    <tableColumn id="3" xr3:uid="{00000000-0010-0000-0700-000003000000}" name=" "/>
    <tableColumn id="2" xr3:uid="{00000000-0010-0000-0700-000002000000}" name="BELØP" totalsRowFunction="sum" dataDxfId="30" totalsRowDxfId="29"/>
  </tableColumns>
  <tableStyleInfo name="Oppstartsutgifter" showFirstColumn="0" showLastColumn="1" showRowStripes="1" showColumnStripes="0"/>
  <extLst>
    <ext xmlns:x14="http://schemas.microsoft.com/office/spreadsheetml/2009/9/main" uri="{504A1905-F514-4f6f-8877-14C23A59335A}">
      <x14:table altTextSummary="Skriv inn elementer og beløp for andre utgifter i denne tabelle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Pant" displayName="Pant" ref="B105:D110" totalsRowCount="1" headerRowDxfId="28">
  <tableColumns count="3">
    <tableColumn id="1" xr3:uid="{00000000-0010-0000-0800-000001000000}" name="PANT TIL LÅN" totalsRowLabel="Totalt" dataDxfId="27" totalsRowDxfId="26"/>
    <tableColumn id="3" xr3:uid="{00000000-0010-0000-0800-000003000000}" name="BESKRIVELSE"/>
    <tableColumn id="2" xr3:uid="{00000000-0010-0000-0800-000002000000}" name="VERDI" totalsRowFunction="sum" dataDxfId="25" totalsRowDxfId="24"/>
  </tableColumns>
  <tableStyleInfo name="Oppstartsutgifter" showFirstColumn="0" showLastColumn="0" showRowStripes="1" showColumnStripes="0"/>
  <extLst>
    <ext xmlns:x14="http://schemas.microsoft.com/office/spreadsheetml/2009/9/main" uri="{504A1905-F514-4f6f-8877-14C23A59335A}">
      <x14:table altTextSummary="Angi pant til lån, beskrivelse og verdi i denne tabellen"/>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ColWidth="9.140625" defaultRowHeight="21" customHeight="1" x14ac:dyDescent="0.2"/>
  <cols>
    <col min="1" max="1" width="2.5703125" customWidth="1"/>
    <col min="2" max="2" width="50" customWidth="1"/>
    <col min="3" max="3" width="36.5703125" customWidth="1"/>
    <col min="4" max="4" width="22.7109375" customWidth="1"/>
  </cols>
  <sheetData>
    <row r="1" spans="1:4" ht="41.25" customHeight="1" x14ac:dyDescent="0.2">
      <c r="A1" s="4" t="s">
        <v>0</v>
      </c>
      <c r="D1" s="3" t="s">
        <v>82</v>
      </c>
    </row>
    <row r="2" spans="1:4" ht="170.1" customHeight="1" x14ac:dyDescent="0.2">
      <c r="B2" s="26" t="s">
        <v>1</v>
      </c>
      <c r="C2" s="29"/>
      <c r="D2" s="30"/>
    </row>
    <row r="3" spans="1:4" ht="9.9499999999999993" customHeight="1" x14ac:dyDescent="0.2">
      <c r="B3" s="9"/>
      <c r="C3" s="11"/>
      <c r="D3" s="11"/>
    </row>
    <row r="4" spans="1:4" ht="21" customHeight="1" x14ac:dyDescent="0.2">
      <c r="B4" s="1" t="s">
        <v>0</v>
      </c>
    </row>
    <row r="5" spans="1:4" ht="21" customHeight="1" x14ac:dyDescent="0.2">
      <c r="B5" s="5" t="s">
        <v>2</v>
      </c>
      <c r="C5" s="6" t="s">
        <v>80</v>
      </c>
      <c r="D5" s="8" t="s">
        <v>83</v>
      </c>
    </row>
    <row r="6" spans="1:4" ht="21" customHeight="1" x14ac:dyDescent="0.2">
      <c r="B6" s="2" t="s">
        <v>3</v>
      </c>
      <c r="D6" s="23">
        <v>0</v>
      </c>
    </row>
    <row r="7" spans="1:4" ht="21" customHeight="1" x14ac:dyDescent="0.2">
      <c r="B7" s="2" t="s">
        <v>4</v>
      </c>
      <c r="D7" s="23">
        <v>0</v>
      </c>
    </row>
    <row r="8" spans="1:4" ht="21" customHeight="1" x14ac:dyDescent="0.2">
      <c r="B8" s="2" t="s">
        <v>5</v>
      </c>
      <c r="D8" s="23">
        <v>0</v>
      </c>
    </row>
    <row r="9" spans="1:4" ht="21" customHeight="1" x14ac:dyDescent="0.2">
      <c r="B9" s="2" t="s">
        <v>6</v>
      </c>
      <c r="D9" s="23">
        <v>0</v>
      </c>
    </row>
    <row r="10" spans="1:4" ht="21" customHeight="1" x14ac:dyDescent="0.2">
      <c r="B10" s="2" t="s">
        <v>7</v>
      </c>
      <c r="D10" s="23">
        <f>SUBTOTAL(109,Eiendom[BELØP])</f>
        <v>0</v>
      </c>
    </row>
    <row r="11" spans="1:4" ht="21" customHeight="1" x14ac:dyDescent="0.2">
      <c r="B11" s="25"/>
      <c r="C11" s="25"/>
      <c r="D11" s="25"/>
    </row>
    <row r="12" spans="1:4" ht="21" customHeight="1" x14ac:dyDescent="0.2">
      <c r="B12" s="5" t="s">
        <v>8</v>
      </c>
      <c r="C12" s="6" t="s">
        <v>80</v>
      </c>
      <c r="D12" s="8" t="s">
        <v>83</v>
      </c>
    </row>
    <row r="13" spans="1:4" ht="21" customHeight="1" x14ac:dyDescent="0.2">
      <c r="B13" s="2" t="s">
        <v>9</v>
      </c>
      <c r="D13" s="23">
        <v>0</v>
      </c>
    </row>
    <row r="14" spans="1:4" ht="21" customHeight="1" x14ac:dyDescent="0.2">
      <c r="B14" s="2" t="s">
        <v>10</v>
      </c>
      <c r="D14" s="23">
        <v>0</v>
      </c>
    </row>
    <row r="15" spans="1:4" ht="21" customHeight="1" x14ac:dyDescent="0.2">
      <c r="B15" s="2" t="s">
        <v>11</v>
      </c>
      <c r="D15" s="23">
        <v>0</v>
      </c>
    </row>
    <row r="16" spans="1:4" ht="21" customHeight="1" x14ac:dyDescent="0.2">
      <c r="B16" s="2" t="s">
        <v>12</v>
      </c>
      <c r="D16" s="23">
        <v>0</v>
      </c>
    </row>
    <row r="17" spans="2:4" ht="21" customHeight="1" x14ac:dyDescent="0.2">
      <c r="B17" s="2" t="s">
        <v>7</v>
      </c>
      <c r="D17" s="23">
        <f>SUBTOTAL(109,Forbedringer[BELØP])</f>
        <v>0</v>
      </c>
    </row>
    <row r="18" spans="2:4" ht="21" customHeight="1" x14ac:dyDescent="0.2">
      <c r="B18" s="25"/>
      <c r="C18" s="25"/>
      <c r="D18" s="25"/>
    </row>
    <row r="19" spans="2:4" ht="21" customHeight="1" x14ac:dyDescent="0.2">
      <c r="B19" s="5" t="s">
        <v>13</v>
      </c>
      <c r="C19" s="6" t="s">
        <v>80</v>
      </c>
      <c r="D19" s="8" t="s">
        <v>83</v>
      </c>
    </row>
    <row r="20" spans="2:4" ht="21" customHeight="1" x14ac:dyDescent="0.2">
      <c r="B20" s="2" t="s">
        <v>14</v>
      </c>
      <c r="D20" s="23">
        <v>0</v>
      </c>
    </row>
    <row r="21" spans="2:4" ht="21" customHeight="1" x14ac:dyDescent="0.2">
      <c r="B21" s="2" t="s">
        <v>15</v>
      </c>
      <c r="D21" s="23">
        <v>0</v>
      </c>
    </row>
    <row r="22" spans="2:4" ht="21" customHeight="1" x14ac:dyDescent="0.2">
      <c r="B22" s="2" t="s">
        <v>16</v>
      </c>
      <c r="D22" s="23">
        <v>0</v>
      </c>
    </row>
    <row r="23" spans="2:4" ht="21" customHeight="1" x14ac:dyDescent="0.2">
      <c r="B23" s="2" t="s">
        <v>17</v>
      </c>
      <c r="D23" s="23">
        <v>0</v>
      </c>
    </row>
    <row r="24" spans="2:4" ht="21" customHeight="1" x14ac:dyDescent="0.2">
      <c r="B24" s="2" t="s">
        <v>6</v>
      </c>
      <c r="D24" s="23">
        <v>0</v>
      </c>
    </row>
    <row r="25" spans="2:4" ht="21" customHeight="1" x14ac:dyDescent="0.2">
      <c r="B25" s="2" t="s">
        <v>7</v>
      </c>
      <c r="D25" s="23">
        <f>SUBTOTAL(109,Kapital[BELØP])</f>
        <v>0</v>
      </c>
    </row>
    <row r="26" spans="2:4" ht="21" customHeight="1" x14ac:dyDescent="0.2">
      <c r="B26" s="25"/>
      <c r="C26" s="25"/>
      <c r="D26" s="25"/>
    </row>
    <row r="27" spans="2:4" ht="21" customHeight="1" x14ac:dyDescent="0.2">
      <c r="B27" s="5" t="s">
        <v>18</v>
      </c>
      <c r="C27" s="6" t="s">
        <v>80</v>
      </c>
      <c r="D27" s="8" t="s">
        <v>83</v>
      </c>
    </row>
    <row r="28" spans="2:4" ht="21" customHeight="1" x14ac:dyDescent="0.2">
      <c r="B28" s="2" t="s">
        <v>19</v>
      </c>
      <c r="D28" s="23">
        <v>0</v>
      </c>
    </row>
    <row r="29" spans="2:4" ht="21" customHeight="1" x14ac:dyDescent="0.2">
      <c r="B29" s="2" t="s">
        <v>20</v>
      </c>
      <c r="D29" s="23">
        <v>0</v>
      </c>
    </row>
    <row r="30" spans="2:4" ht="21" customHeight="1" x14ac:dyDescent="0.2">
      <c r="B30" s="2" t="s">
        <v>21</v>
      </c>
      <c r="D30" s="23">
        <v>0</v>
      </c>
    </row>
    <row r="31" spans="2:4" ht="21" customHeight="1" x14ac:dyDescent="0.2">
      <c r="B31" s="2" t="s">
        <v>22</v>
      </c>
      <c r="D31" s="23">
        <v>0</v>
      </c>
    </row>
    <row r="32" spans="2:4" ht="21" customHeight="1" x14ac:dyDescent="0.2">
      <c r="B32" s="2" t="s">
        <v>23</v>
      </c>
      <c r="D32" s="23">
        <v>0</v>
      </c>
    </row>
    <row r="33" spans="2:4" ht="21" customHeight="1" x14ac:dyDescent="0.2">
      <c r="B33" s="2" t="s">
        <v>6</v>
      </c>
      <c r="D33" s="23">
        <v>0</v>
      </c>
    </row>
    <row r="34" spans="2:4" ht="21" customHeight="1" x14ac:dyDescent="0.2">
      <c r="B34" s="2" t="s">
        <v>7</v>
      </c>
      <c r="D34" s="23">
        <f>SUBTOTAL(109,Administrasjonsutgifter[BELØP])</f>
        <v>0</v>
      </c>
    </row>
    <row r="35" spans="2:4" ht="21" customHeight="1" x14ac:dyDescent="0.2">
      <c r="B35" s="25"/>
      <c r="C35" s="25"/>
      <c r="D35" s="25"/>
    </row>
    <row r="36" spans="2:4" ht="21" customHeight="1" x14ac:dyDescent="0.2">
      <c r="B36" s="5" t="s">
        <v>24</v>
      </c>
      <c r="C36" s="6" t="s">
        <v>80</v>
      </c>
      <c r="D36" s="8" t="s">
        <v>83</v>
      </c>
    </row>
    <row r="37" spans="2:4" ht="21" customHeight="1" x14ac:dyDescent="0.2">
      <c r="B37" s="2" t="s">
        <v>25</v>
      </c>
      <c r="D37" s="23">
        <v>0</v>
      </c>
    </row>
    <row r="38" spans="2:4" ht="21" customHeight="1" x14ac:dyDescent="0.2">
      <c r="B38" s="2" t="s">
        <v>26</v>
      </c>
      <c r="D38" s="23">
        <v>0</v>
      </c>
    </row>
    <row r="39" spans="2:4" ht="21" customHeight="1" x14ac:dyDescent="0.2">
      <c r="B39" s="2" t="s">
        <v>27</v>
      </c>
      <c r="D39" s="23">
        <v>0</v>
      </c>
    </row>
    <row r="40" spans="2:4" ht="21" customHeight="1" x14ac:dyDescent="0.2">
      <c r="B40" s="2" t="s">
        <v>28</v>
      </c>
      <c r="D40" s="23">
        <v>0</v>
      </c>
    </row>
    <row r="41" spans="2:4" ht="21" customHeight="1" x14ac:dyDescent="0.2">
      <c r="B41" s="2" t="s">
        <v>29</v>
      </c>
      <c r="D41" s="23">
        <v>0</v>
      </c>
    </row>
    <row r="42" spans="2:4" ht="21" customHeight="1" x14ac:dyDescent="0.2">
      <c r="B42" s="2" t="s">
        <v>7</v>
      </c>
      <c r="D42" s="23">
        <f>SUBTOTAL(109,InngåendeLagerbeholdning[BELØP])</f>
        <v>0</v>
      </c>
    </row>
    <row r="43" spans="2:4" ht="21" customHeight="1" x14ac:dyDescent="0.2">
      <c r="B43" s="25"/>
      <c r="C43" s="25"/>
      <c r="D43" s="25"/>
    </row>
    <row r="44" spans="2:4" ht="21" customHeight="1" x14ac:dyDescent="0.2">
      <c r="B44" s="5" t="s">
        <v>30</v>
      </c>
      <c r="C44" s="6" t="s">
        <v>80</v>
      </c>
      <c r="D44" s="8" t="s">
        <v>83</v>
      </c>
    </row>
    <row r="45" spans="2:4" ht="21" customHeight="1" x14ac:dyDescent="0.2">
      <c r="B45" s="2" t="s">
        <v>31</v>
      </c>
      <c r="D45" s="23">
        <v>0</v>
      </c>
    </row>
    <row r="46" spans="2:4" ht="21" customHeight="1" x14ac:dyDescent="0.2">
      <c r="B46" s="2" t="s">
        <v>32</v>
      </c>
      <c r="D46" s="23">
        <v>0</v>
      </c>
    </row>
    <row r="47" spans="2:4" ht="21" customHeight="1" x14ac:dyDescent="0.2">
      <c r="B47" s="2" t="s">
        <v>33</v>
      </c>
      <c r="D47" s="23">
        <v>0</v>
      </c>
    </row>
    <row r="48" spans="2:4" ht="21" customHeight="1" x14ac:dyDescent="0.2">
      <c r="B48" s="2" t="s">
        <v>34</v>
      </c>
      <c r="D48" s="23">
        <v>0</v>
      </c>
    </row>
    <row r="49" spans="2:4" ht="21" customHeight="1" x14ac:dyDescent="0.2">
      <c r="B49" s="2" t="s">
        <v>35</v>
      </c>
      <c r="D49" s="23">
        <v>0</v>
      </c>
    </row>
    <row r="50" spans="2:4" ht="21" customHeight="1" x14ac:dyDescent="0.2">
      <c r="B50" s="2" t="s">
        <v>7</v>
      </c>
      <c r="D50" s="23">
        <f>SUBTOTAL(109,Kampanjeutgifter[BELØP])</f>
        <v>0</v>
      </c>
    </row>
    <row r="51" spans="2:4" ht="21" customHeight="1" x14ac:dyDescent="0.2">
      <c r="B51" s="25"/>
      <c r="C51" s="25"/>
      <c r="D51" s="25"/>
    </row>
    <row r="52" spans="2:4" ht="21" customHeight="1" x14ac:dyDescent="0.2">
      <c r="B52" s="5" t="s">
        <v>36</v>
      </c>
      <c r="C52" s="6" t="s">
        <v>80</v>
      </c>
      <c r="D52" s="8" t="s">
        <v>83</v>
      </c>
    </row>
    <row r="53" spans="2:4" ht="21" customHeight="1" x14ac:dyDescent="0.2">
      <c r="B53" s="2" t="s">
        <v>37</v>
      </c>
      <c r="D53" s="23">
        <v>0</v>
      </c>
    </row>
    <row r="54" spans="2:4" ht="21" customHeight="1" x14ac:dyDescent="0.2">
      <c r="B54" s="2" t="s">
        <v>38</v>
      </c>
      <c r="D54" s="23">
        <v>0</v>
      </c>
    </row>
    <row r="55" spans="2:4" ht="21" customHeight="1" x14ac:dyDescent="0.2">
      <c r="B55" s="2" t="s">
        <v>7</v>
      </c>
      <c r="D55" s="23">
        <f>SUBTOTAL(109,AndreUtgifter[BELØP])</f>
        <v>0</v>
      </c>
    </row>
    <row r="56" spans="2:4" ht="21" customHeight="1" x14ac:dyDescent="0.2">
      <c r="B56" s="25"/>
      <c r="C56" s="25"/>
      <c r="D56" s="25"/>
    </row>
    <row r="57" spans="2:4" ht="21" customHeight="1" x14ac:dyDescent="0.2">
      <c r="B57" s="16" t="s">
        <v>39</v>
      </c>
      <c r="C57" s="17"/>
      <c r="D57" s="24">
        <v>0</v>
      </c>
    </row>
    <row r="58" spans="2:4" ht="21" customHeight="1" x14ac:dyDescent="0.2">
      <c r="B58" s="25"/>
      <c r="C58" s="25"/>
      <c r="D58" s="25"/>
    </row>
    <row r="59" spans="2:4" ht="21" customHeight="1" x14ac:dyDescent="0.2">
      <c r="B59" s="16" t="s">
        <v>40</v>
      </c>
      <c r="C59" s="17"/>
      <c r="D59" s="24">
        <v>0</v>
      </c>
    </row>
    <row r="60" spans="2:4" ht="9.9499999999999993" customHeight="1" x14ac:dyDescent="0.2">
      <c r="B60" s="25"/>
      <c r="C60" s="25"/>
      <c r="D60" s="25"/>
    </row>
    <row r="61" spans="2:4" ht="180" customHeight="1" x14ac:dyDescent="0.2">
      <c r="B61" s="26" t="s">
        <v>41</v>
      </c>
      <c r="C61" s="27"/>
      <c r="D61" s="28"/>
    </row>
    <row r="62" spans="2:4" ht="9.9499999999999993" customHeight="1" x14ac:dyDescent="0.2">
      <c r="B62" s="9"/>
      <c r="C62" s="10"/>
      <c r="D62" s="10"/>
    </row>
    <row r="63" spans="2:4" ht="21" customHeight="1" x14ac:dyDescent="0.2">
      <c r="B63" s="1" t="s">
        <v>42</v>
      </c>
    </row>
    <row r="64" spans="2:4" ht="21" customHeight="1" x14ac:dyDescent="0.2">
      <c r="B64" s="5" t="s">
        <v>43</v>
      </c>
      <c r="C64" s="6" t="s">
        <v>80</v>
      </c>
      <c r="D64" s="8" t="s">
        <v>83</v>
      </c>
    </row>
    <row r="65" spans="2:4" ht="21" customHeight="1" x14ac:dyDescent="0.2">
      <c r="B65" s="2" t="s">
        <v>44</v>
      </c>
      <c r="D65" s="23">
        <v>0</v>
      </c>
    </row>
    <row r="66" spans="2:4" ht="21" customHeight="1" x14ac:dyDescent="0.2">
      <c r="B66" s="2" t="s">
        <v>45</v>
      </c>
      <c r="D66" s="23">
        <v>0</v>
      </c>
    </row>
    <row r="67" spans="2:4" ht="21" customHeight="1" x14ac:dyDescent="0.2">
      <c r="B67" s="2" t="s">
        <v>45</v>
      </c>
      <c r="D67" s="23">
        <v>0</v>
      </c>
    </row>
    <row r="68" spans="2:4" ht="21" customHeight="1" x14ac:dyDescent="0.2">
      <c r="B68" s="2" t="s">
        <v>45</v>
      </c>
      <c r="D68" s="23">
        <v>0</v>
      </c>
    </row>
    <row r="69" spans="2:4" ht="21" customHeight="1" x14ac:dyDescent="0.2">
      <c r="B69" s="2" t="s">
        <v>7</v>
      </c>
      <c r="D69" s="23">
        <f>SUBTOTAL(109,Eierinvesteringer[BELØP])</f>
        <v>0</v>
      </c>
    </row>
    <row r="70" spans="2:4" ht="21" customHeight="1" x14ac:dyDescent="0.2">
      <c r="B70" s="25"/>
      <c r="C70" s="25"/>
      <c r="D70" s="25"/>
    </row>
    <row r="71" spans="2:4" ht="21" customHeight="1" x14ac:dyDescent="0.2">
      <c r="B71" s="5" t="s">
        <v>46</v>
      </c>
      <c r="C71" s="6" t="s">
        <v>80</v>
      </c>
      <c r="D71" s="8" t="s">
        <v>83</v>
      </c>
    </row>
    <row r="72" spans="2:4" ht="21" customHeight="1" x14ac:dyDescent="0.2">
      <c r="B72" s="2" t="s">
        <v>47</v>
      </c>
      <c r="D72" s="23">
        <v>0</v>
      </c>
    </row>
    <row r="73" spans="2:4" ht="21" customHeight="1" x14ac:dyDescent="0.2">
      <c r="B73" s="2" t="s">
        <v>48</v>
      </c>
      <c r="D73" s="23">
        <v>0</v>
      </c>
    </row>
    <row r="74" spans="2:4" ht="21" customHeight="1" x14ac:dyDescent="0.2">
      <c r="B74" s="2" t="s">
        <v>49</v>
      </c>
      <c r="D74" s="23">
        <v>0</v>
      </c>
    </row>
    <row r="75" spans="2:4" ht="21" customHeight="1" x14ac:dyDescent="0.2">
      <c r="B75" s="2" t="s">
        <v>50</v>
      </c>
      <c r="D75" s="23">
        <v>0</v>
      </c>
    </row>
    <row r="76" spans="2:4" ht="21" customHeight="1" x14ac:dyDescent="0.2">
      <c r="B76" s="2" t="s">
        <v>7</v>
      </c>
      <c r="D76" s="23">
        <f>SUBTOTAL(109,Banklån[BELØP])</f>
        <v>0</v>
      </c>
    </row>
    <row r="77" spans="2:4" ht="21" customHeight="1" x14ac:dyDescent="0.2">
      <c r="B77" s="25"/>
      <c r="C77" s="25"/>
      <c r="D77" s="25"/>
    </row>
    <row r="78" spans="2:4" ht="21" customHeight="1" x14ac:dyDescent="0.2">
      <c r="B78" s="5" t="s">
        <v>51</v>
      </c>
      <c r="C78" s="6" t="s">
        <v>80</v>
      </c>
      <c r="D78" s="8" t="s">
        <v>83</v>
      </c>
    </row>
    <row r="79" spans="2:4" ht="21" customHeight="1" x14ac:dyDescent="0.2">
      <c r="B79" s="2" t="s">
        <v>52</v>
      </c>
      <c r="D79" s="23">
        <v>0</v>
      </c>
    </row>
    <row r="80" spans="2:4" ht="21" customHeight="1" x14ac:dyDescent="0.2">
      <c r="B80" s="2" t="s">
        <v>53</v>
      </c>
      <c r="D80" s="23">
        <v>0</v>
      </c>
    </row>
    <row r="81" spans="2:4" ht="21" customHeight="1" x14ac:dyDescent="0.2">
      <c r="B81" s="2" t="s">
        <v>7</v>
      </c>
      <c r="D81" s="23">
        <f>SUBTOTAL(109,AndreLån[BELØP])</f>
        <v>0</v>
      </c>
    </row>
    <row r="82" spans="2:4" ht="9.9499999999999993" customHeight="1" x14ac:dyDescent="0.2">
      <c r="B82" s="25"/>
      <c r="C82" s="25"/>
      <c r="D82" s="25"/>
    </row>
    <row r="83" spans="2:4" ht="60" customHeight="1" x14ac:dyDescent="0.2">
      <c r="B83" s="26" t="s">
        <v>54</v>
      </c>
      <c r="C83" s="27"/>
      <c r="D83" s="28"/>
    </row>
    <row r="84" spans="2:4" ht="9.9499999999999993" customHeight="1" x14ac:dyDescent="0.2">
      <c r="B84" s="9"/>
      <c r="C84" s="10"/>
      <c r="D84" s="10"/>
    </row>
    <row r="85" spans="2:4" ht="21" customHeight="1" x14ac:dyDescent="0.2">
      <c r="B85" s="1" t="s">
        <v>55</v>
      </c>
    </row>
    <row r="86" spans="2:4" ht="21" customHeight="1" x14ac:dyDescent="0.2">
      <c r="B86" s="5" t="s">
        <v>56</v>
      </c>
      <c r="C86" s="6" t="s">
        <v>80</v>
      </c>
      <c r="D86" s="8" t="s">
        <v>84</v>
      </c>
    </row>
    <row r="87" spans="2:4" ht="21" customHeight="1" x14ac:dyDescent="0.2">
      <c r="B87" s="2" t="s">
        <v>57</v>
      </c>
      <c r="D87" s="23">
        <f>Eierinvesteringer[[#Totals],[BELØP]]</f>
        <v>0</v>
      </c>
    </row>
    <row r="88" spans="2:4" ht="21" customHeight="1" x14ac:dyDescent="0.2">
      <c r="B88" s="2" t="s">
        <v>58</v>
      </c>
      <c r="D88" s="23">
        <f>Banklån[[#Totals],[BELØP]]</f>
        <v>0</v>
      </c>
    </row>
    <row r="89" spans="2:4" ht="21" customHeight="1" x14ac:dyDescent="0.2">
      <c r="B89" s="2" t="s">
        <v>59</v>
      </c>
      <c r="D89" s="23">
        <f>AndreLån[[#Totals],[BELØP]]</f>
        <v>0</v>
      </c>
    </row>
    <row r="90" spans="2:4" ht="21" customHeight="1" x14ac:dyDescent="0.2">
      <c r="B90" s="2" t="s">
        <v>7</v>
      </c>
      <c r="D90" s="23">
        <f>SUBTOTAL(109,Kapitalkilder[TOTALSUMMER])</f>
        <v>0</v>
      </c>
    </row>
    <row r="91" spans="2:4" ht="21" customHeight="1" x14ac:dyDescent="0.2">
      <c r="B91" s="25"/>
      <c r="C91" s="25"/>
      <c r="D91" s="25"/>
    </row>
    <row r="92" spans="2:4" ht="21" customHeight="1" x14ac:dyDescent="0.2">
      <c r="B92" s="5" t="s">
        <v>0</v>
      </c>
      <c r="C92" s="6" t="s">
        <v>80</v>
      </c>
      <c r="D92" s="8" t="s">
        <v>84</v>
      </c>
    </row>
    <row r="93" spans="2:4" ht="21" customHeight="1" x14ac:dyDescent="0.2">
      <c r="B93" s="2" t="s">
        <v>60</v>
      </c>
      <c r="D93" s="23">
        <f>Eiendom[[#Totals],[BELØP]]</f>
        <v>0</v>
      </c>
    </row>
    <row r="94" spans="2:4" ht="21" customHeight="1" x14ac:dyDescent="0.2">
      <c r="B94" s="2" t="s">
        <v>61</v>
      </c>
      <c r="D94" s="23">
        <f>Forbedringer[[#Totals],[BELØP]]</f>
        <v>0</v>
      </c>
    </row>
    <row r="95" spans="2:4" ht="21" customHeight="1" x14ac:dyDescent="0.2">
      <c r="B95" s="2" t="s">
        <v>62</v>
      </c>
      <c r="D95" s="23">
        <f>Kapital[[#Totals],[BELØP]]</f>
        <v>0</v>
      </c>
    </row>
    <row r="96" spans="2:4" ht="21" customHeight="1" x14ac:dyDescent="0.2">
      <c r="B96" s="2" t="s">
        <v>63</v>
      </c>
      <c r="D96" s="23">
        <f>Administrasjonsutgifter[[#Totals],[BELØP]]</f>
        <v>0</v>
      </c>
    </row>
    <row r="97" spans="2:4" ht="21" customHeight="1" x14ac:dyDescent="0.2">
      <c r="B97" s="2" t="s">
        <v>64</v>
      </c>
      <c r="D97" s="23">
        <f>InngåendeLagerbeholdning[[#Totals],[BELØP]]</f>
        <v>0</v>
      </c>
    </row>
    <row r="98" spans="2:4" ht="21" customHeight="1" x14ac:dyDescent="0.2">
      <c r="B98" s="2" t="s">
        <v>65</v>
      </c>
      <c r="D98" s="23">
        <f>Kampanjeutgifter[[#Totals],[BELØP]]</f>
        <v>0</v>
      </c>
    </row>
    <row r="99" spans="2:4" ht="21" customHeight="1" x14ac:dyDescent="0.2">
      <c r="B99" s="2" t="s">
        <v>66</v>
      </c>
      <c r="D99" s="23">
        <f>AndreUtgifter[[#Totals],[BELØP]]</f>
        <v>0</v>
      </c>
    </row>
    <row r="100" spans="2:4" ht="21" customHeight="1" x14ac:dyDescent="0.2">
      <c r="B100" s="2" t="s">
        <v>67</v>
      </c>
      <c r="D100" s="23">
        <f>SUM(Oppstartsutgifter!$C$57)</f>
        <v>0</v>
      </c>
    </row>
    <row r="101" spans="2:4" ht="21" customHeight="1" x14ac:dyDescent="0.2">
      <c r="B101" s="2" t="s">
        <v>68</v>
      </c>
      <c r="D101" s="23">
        <f>SUM(Oppstartsutgifter!$C$59)</f>
        <v>0</v>
      </c>
    </row>
    <row r="102" spans="2:4" ht="21" customHeight="1" x14ac:dyDescent="0.2">
      <c r="B102" s="2" t="s">
        <v>7</v>
      </c>
      <c r="D102" s="23">
        <f>SUBTOTAL(109,Oppstartsutgifter[TOTALSUMMER])</f>
        <v>0</v>
      </c>
    </row>
    <row r="103" spans="2:4" ht="21" customHeight="1" x14ac:dyDescent="0.2">
      <c r="B103" s="25"/>
      <c r="C103" s="25"/>
      <c r="D103" s="25"/>
    </row>
    <row r="104" spans="2:4" ht="21" customHeight="1" x14ac:dyDescent="0.2">
      <c r="B104" s="1" t="s">
        <v>69</v>
      </c>
    </row>
    <row r="105" spans="2:4" ht="21" customHeight="1" x14ac:dyDescent="0.2">
      <c r="B105" s="5" t="s">
        <v>70</v>
      </c>
      <c r="C105" s="7" t="s">
        <v>81</v>
      </c>
      <c r="D105" s="8" t="s">
        <v>85</v>
      </c>
    </row>
    <row r="106" spans="2:4" ht="21" customHeight="1" x14ac:dyDescent="0.2">
      <c r="B106" s="2" t="s">
        <v>71</v>
      </c>
      <c r="D106" s="23">
        <v>0</v>
      </c>
    </row>
    <row r="107" spans="2:4" ht="21" customHeight="1" x14ac:dyDescent="0.2">
      <c r="B107" s="2" t="s">
        <v>72</v>
      </c>
      <c r="D107" s="23">
        <v>0</v>
      </c>
    </row>
    <row r="108" spans="2:4" ht="21" customHeight="1" x14ac:dyDescent="0.2">
      <c r="B108" s="2" t="s">
        <v>72</v>
      </c>
      <c r="D108" s="23">
        <v>0</v>
      </c>
    </row>
    <row r="109" spans="2:4" ht="21" customHeight="1" x14ac:dyDescent="0.2">
      <c r="B109" s="2" t="s">
        <v>72</v>
      </c>
      <c r="D109" s="23">
        <v>0</v>
      </c>
    </row>
    <row r="110" spans="2:4" ht="21" customHeight="1" x14ac:dyDescent="0.2">
      <c r="B110" s="2" t="s">
        <v>7</v>
      </c>
      <c r="D110" s="23">
        <f>SUBTOTAL(109,Pant[VERDI])</f>
        <v>0</v>
      </c>
    </row>
    <row r="111" spans="2:4" ht="21" customHeight="1" thickBot="1" x14ac:dyDescent="0.25">
      <c r="B111" s="25"/>
      <c r="C111" s="25"/>
      <c r="D111" s="25"/>
    </row>
    <row r="112" spans="2:4" ht="21" customHeight="1" x14ac:dyDescent="0.2">
      <c r="B112" s="22" t="s">
        <v>73</v>
      </c>
      <c r="C112" s="18" t="s">
        <v>80</v>
      </c>
      <c r="D112" s="19" t="s">
        <v>86</v>
      </c>
    </row>
    <row r="113" spans="2:4" ht="21" customHeight="1" x14ac:dyDescent="0.2">
      <c r="B113" s="20" t="s">
        <v>74</v>
      </c>
      <c r="C113" s="21"/>
      <c r="D113" s="21"/>
    </row>
    <row r="114" spans="2:4" ht="21" customHeight="1" x14ac:dyDescent="0.2">
      <c r="B114" s="14" t="s">
        <v>75</v>
      </c>
      <c r="C114" s="15"/>
      <c r="D114" s="15"/>
    </row>
    <row r="115" spans="2:4" ht="21" customHeight="1" x14ac:dyDescent="0.2">
      <c r="B115" s="12" t="s">
        <v>75</v>
      </c>
      <c r="C115" s="13"/>
      <c r="D115" s="13"/>
    </row>
    <row r="116" spans="2:4" ht="21" customHeight="1" thickBot="1" x14ac:dyDescent="0.25">
      <c r="B116" s="25"/>
      <c r="C116" s="25"/>
      <c r="D116" s="25"/>
    </row>
    <row r="117" spans="2:4" ht="21" customHeight="1" x14ac:dyDescent="0.2">
      <c r="B117" s="22" t="s">
        <v>76</v>
      </c>
      <c r="C117" s="18" t="s">
        <v>80</v>
      </c>
      <c r="D117" s="19" t="s">
        <v>86</v>
      </c>
    </row>
    <row r="118" spans="2:4" ht="21" customHeight="1" x14ac:dyDescent="0.2">
      <c r="B118" s="20" t="s">
        <v>77</v>
      </c>
      <c r="C118" s="21"/>
      <c r="D118" s="21"/>
    </row>
    <row r="119" spans="2:4" ht="21" customHeight="1" x14ac:dyDescent="0.2">
      <c r="B119" s="14" t="s">
        <v>78</v>
      </c>
      <c r="C119" s="15"/>
      <c r="D119" s="15"/>
    </row>
    <row r="120" spans="2:4" ht="21" customHeight="1" x14ac:dyDescent="0.2">
      <c r="B120" s="12" t="s">
        <v>79</v>
      </c>
      <c r="C120" s="13"/>
      <c r="D120" s="13"/>
    </row>
  </sheetData>
  <mergeCells count="19">
    <mergeCell ref="B116:D116"/>
    <mergeCell ref="B11:D11"/>
    <mergeCell ref="B18:D18"/>
    <mergeCell ref="B26:D26"/>
    <mergeCell ref="B35:D35"/>
    <mergeCell ref="B43:D43"/>
    <mergeCell ref="B77:D77"/>
    <mergeCell ref="B82:D82"/>
    <mergeCell ref="B91:D91"/>
    <mergeCell ref="B103:D103"/>
    <mergeCell ref="B111:D111"/>
    <mergeCell ref="B58:D58"/>
    <mergeCell ref="B60:D60"/>
    <mergeCell ref="B61:D61"/>
    <mergeCell ref="B83:D83"/>
    <mergeCell ref="B2:D2"/>
    <mergeCell ref="B51:D51"/>
    <mergeCell ref="B56:D56"/>
    <mergeCell ref="B70:D70"/>
  </mergeCells>
  <dataValidations xWindow="196" yWindow="358" count="42">
    <dataValidation allowBlank="1" showInputMessage="1" showErrorMessage="1" prompt="Opprett oppstartsutgifter i dette regnearket. Skriv inn firmanavnet i celle D1 og detaljer i tabeller fra under etiketten Oppstartsutgifter i celle B4. Tips står i celle B2, B61 og B83" sqref="A1" xr:uid="{00000000-0002-0000-0000-000000000000}"/>
    <dataValidation allowBlank="1" showInputMessage="1" showErrorMessage="1" prompt="Tittelen på dette regnearket står i denne cellen, og tips står i cellen under" sqref="B1" xr:uid="{00000000-0002-0000-0000-000001000000}"/>
    <dataValidation allowBlank="1" showInputMessage="1" showErrorMessage="1" prompt="Angi firmanavn i denne cellen" sqref="D1" xr:uid="{00000000-0002-0000-0000-000002000000}"/>
    <dataValidation allowBlank="1" showInputMessage="1" showErrorMessage="1" prompt="Angi detaljer tabellen Eiendom nedenfor" sqref="B4" xr:uid="{00000000-0002-0000-0000-000003000000}"/>
    <dataValidation allowBlank="1" showInputMessage="1" showErrorMessage="1" prompt="Angi eller endre bygnings- eller eiendomselement i denne kolonnen under denne overskriften" sqref="B5" xr:uid="{00000000-0002-0000-0000-000004000000}"/>
    <dataValidation allowBlank="1" showInputMessage="1" showErrorMessage="1" prompt="Angi beløp i denne kolonnen under denne overskriften" sqref="D5 D12 D19 D27 D36 D44 D52 D64 D71 D78" xr:uid="{00000000-0002-0000-0000-000005000000}"/>
    <dataValidation allowBlank="1" showInputMessage="1" showErrorMessage="1" prompt="Angi informasjon i tabellen Forbedringer under" sqref="B11:D11" xr:uid="{00000000-0002-0000-0000-000006000000}"/>
    <dataValidation allowBlank="1" showInputMessage="1" showErrorMessage="1" prompt="Angi eller endre festerettforbedringer i denne kolonnen under denne overskriften" sqref="B12" xr:uid="{00000000-0002-0000-0000-000007000000}"/>
    <dataValidation allowBlank="1" showInputMessage="1" showErrorMessage="1" prompt="Angi informasjon i Kapital-tabellen nedenfor" sqref="B18:D18" xr:uid="{00000000-0002-0000-0000-000008000000}"/>
    <dataValidation allowBlank="1" showInputMessage="1" showErrorMessage="1" prompt="Angi eller endre Kapitalutstyr-listen i denne kolonnen under denne overskriften" sqref="B19" xr:uid="{00000000-0002-0000-0000-000009000000}"/>
    <dataValidation allowBlank="1" showInputMessage="1" showErrorMessage="1" prompt="Angi informasjon i tabellen Administrasjonsutgifter nedenfor" sqref="B26:D26" xr:uid="{00000000-0002-0000-0000-00000A000000}"/>
    <dataValidation allowBlank="1" showInputMessage="1" showErrorMessage="1" prompt="Angi eller endre plassering og administrasjonsutgifter i denne kolonnen under denne overskriften" sqref="B27" xr:uid="{00000000-0002-0000-0000-00000B000000}"/>
    <dataValidation allowBlank="1" showInputMessage="1" showErrorMessage="1" prompt="Angi informasjon i tabellen Inngående lagerbeholdning nedenfor" sqref="B35:D35" xr:uid="{00000000-0002-0000-0000-00000C000000}"/>
    <dataValidation allowBlank="1" showInputMessage="1" showErrorMessage="1" prompt="Angi eller endre elementer for utgifter til annonsering og kampanjer i denne kolonnen under denne overskriften" sqref="B44" xr:uid="{00000000-0002-0000-0000-00000D000000}"/>
    <dataValidation allowBlank="1" showInputMessage="1" showErrorMessage="1" prompt="Angi eller endre elementer for Inngående lagerbeholdning i denne kolonnen under denne overskriften" sqref="B36" xr:uid="{00000000-0002-0000-0000-00000E000000}"/>
    <dataValidation allowBlank="1" showInputMessage="1" showErrorMessage="1" prompt="Angi informasjon i tabellen utgifter til annonsering og kampanjer nedenfor" sqref="B43:D43" xr:uid="{00000000-0002-0000-0000-00000F000000}"/>
    <dataValidation allowBlank="1" showInputMessage="1" showErrorMessage="1" prompt="Angi informasjon i tabellen Andre utgifter nedenfor" sqref="B51:D51" xr:uid="{00000000-0002-0000-0000-000010000000}"/>
    <dataValidation allowBlank="1" showInputMessage="1" showErrorMessage="1" prompt="Angi eller endre elementer for Andre utgifter i denne kolonnen under denne overskriften" sqref="B52" xr:uid="{00000000-0002-0000-0000-000011000000}"/>
    <dataValidation allowBlank="1" showInputMessage="1" showErrorMessage="1" prompt="Angi reserver for uforutsette utgifter i celle D57" sqref="B57" xr:uid="{00000000-0002-0000-0000-000012000000}"/>
    <dataValidation allowBlank="1" showInputMessage="1" showErrorMessage="1" prompt="Angi arbeidskapital i cellen nedenfor" sqref="D57" xr:uid="{00000000-0002-0000-0000-000013000000}"/>
    <dataValidation allowBlank="1" showInputMessage="1" showErrorMessage="1" prompt="Angi arbeidskapital i celle D59" sqref="B59" xr:uid="{00000000-0002-0000-0000-000014000000}"/>
    <dataValidation allowBlank="1" showInputMessage="1" showErrorMessage="1" prompt="Tips står i cellen nedenfor. Angi informasjon i tabeller fra under etiketten Kapitalkilder i celle B63" sqref="D59" xr:uid="{00000000-0002-0000-0000-000015000000}"/>
    <dataValidation allowBlank="1" showInputMessage="1" showErrorMessage="1" prompt="Angi eiernes investeringsnavn og eierandel i denne kolonnen under denne overskriften" sqref="B64" xr:uid="{00000000-0002-0000-0000-000016000000}"/>
    <dataValidation allowBlank="1" showInputMessage="1" showErrorMessage="1" prompt="Angi informasjon i Banklån-tabellen nedenfor" sqref="B70:D70" xr:uid="{00000000-0002-0000-0000-000017000000}"/>
    <dataValidation allowBlank="1" showInputMessage="1" showErrorMessage="1" prompt="Angi banklån i denne kolonnen under denne overskriften" sqref="B71" xr:uid="{00000000-0002-0000-0000-000018000000}"/>
    <dataValidation allowBlank="1" showInputMessage="1" showErrorMessage="1" prompt="Skriv inn informasjon i tabellen Andre lån nedenfor" sqref="B77:D77" xr:uid="{00000000-0002-0000-0000-000019000000}"/>
    <dataValidation allowBlank="1" showInputMessage="1" showErrorMessage="1" prompt="Skriv inn andre lån i denne kolonnen under denne overskriften" sqref="B78" xr:uid="{00000000-0002-0000-0000-00001A000000}"/>
    <dataValidation allowBlank="1" showInputMessage="1" showErrorMessage="1" prompt="Tips er i cellen nedenfor. Sammendragsetiketten finnes i celle B85" sqref="B82:D82" xr:uid="{00000000-0002-0000-0000-00001B000000}"/>
    <dataValidation allowBlank="1" showInputMessage="1" showErrorMessage="1" prompt="Kapitalkilde-tabellen starter i celle B86, og tabellen Oppstartsutgifter som starter i celle B92, oppdateres automatisk" sqref="B85" xr:uid="{00000000-0002-0000-0000-00001C000000}"/>
    <dataValidation allowBlank="1" showInputMessage="1" showErrorMessage="1" prompt="Elementer for Kapitalkilde står i denne kolonnen under denne overskriften" sqref="B86" xr:uid="{00000000-0002-0000-0000-00001D000000}"/>
    <dataValidation allowBlank="1" showInputMessage="1" showErrorMessage="1" prompt="Totaler oppdateres automatisk i denne kolonnen under denne overskriften" sqref="D92 D86" xr:uid="{00000000-0002-0000-0000-00001E000000}"/>
    <dataValidation allowBlank="1" showInputMessage="1" showErrorMessage="1" prompt="Elementer for oppstartsutgifter står i denne kolonnen under denne overskriften" sqref="B92" xr:uid="{00000000-0002-0000-0000-00001F000000}"/>
    <dataValidation allowBlank="1" showInputMessage="1" showErrorMessage="1" prompt="Etikett for Sikkerhet og pant til låneforslag i cellen nedenfor" sqref="B103:D103" xr:uid="{00000000-0002-0000-0000-000020000000}"/>
    <dataValidation allowBlank="1" showInputMessage="1" showErrorMessage="1" prompt="Skriv inn detaljer i Pant-tabellen nedenfor" sqref="B104" xr:uid="{00000000-0002-0000-0000-000021000000}"/>
    <dataValidation allowBlank="1" showInputMessage="1" showErrorMessage="1" prompt="Skriv inn beskrivelse i denne kolonnen under denne overskriften" sqref="C105" xr:uid="{00000000-0002-0000-0000-000022000000}"/>
    <dataValidation allowBlank="1" showInputMessage="1" showErrorMessage="1" prompt="Skriv inn Pant til lån i denne kolonnen under denne overskriften" sqref="B105" xr:uid="{00000000-0002-0000-0000-000023000000}"/>
    <dataValidation allowBlank="1" showInputMessage="1" showErrorMessage="1" prompt="Skriv inn verdi i kolonnen under denne overskriften" sqref="D105" xr:uid="{00000000-0002-0000-0000-000024000000}"/>
    <dataValidation allowBlank="1" showInputMessage="1" showErrorMessage="1" prompt="Skriv inn detaljer i tabellen Eiere nedenfor." sqref="B111:D111" xr:uid="{00000000-0002-0000-0000-000025000000}"/>
    <dataValidation allowBlank="1" showInputMessage="1" showErrorMessage="1" prompt="Skriv inn eiernes navn i kolonnen under denne overskriften" sqref="B112" xr:uid="{00000000-0002-0000-0000-000026000000}"/>
    <dataValidation allowBlank="1" showInputMessage="1" showErrorMessage="1" prompt="Angi informasjon i tabellen Kausjonister nedenfor" sqref="B116:D116" xr:uid="{00000000-0002-0000-0000-000027000000}"/>
    <dataValidation allowBlank="1" showInputMessage="1" showErrorMessage="1" prompt="Skriv inn navnene på andre kausjonister enn eierne i denne kolonnen under denne overskriften" sqref="B117" xr:uid="{00000000-0002-0000-0000-000028000000}"/>
    <dataValidation allowBlank="1" showInputMessage="1" showErrorMessage="1" prompt="Etiketten for Kapitalkilde vises i denne cellen. Angi informasjon i tabellen under"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Oppstartsutgifter</vt:lpstr>
      <vt:lpstr>Oppstartsutgifter!Print_Area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2018-11-02T10:51:30Z</dcterms:created>
  <dcterms:modified xsi:type="dcterms:W3CDTF">2018-11-02T10:51:30Z</dcterms:modified>
</cp:coreProperties>
</file>