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11"/>
  <workbookPr/>
  <mc:AlternateContent xmlns:mc="http://schemas.openxmlformats.org/markup-compatibility/2006">
    <mc:Choice Requires="x15">
      <x15ac:absPath xmlns:x15ac="http://schemas.microsoft.com/office/spreadsheetml/2010/11/ac" url="C:\Users\admin\Desktop\vi-vn\"/>
    </mc:Choice>
  </mc:AlternateContent>
  <bookViews>
    <workbookView xWindow="930" yWindow="0" windowWidth="28800" windowHeight="11760" tabRatio="603" xr2:uid="{00000000-000D-0000-FFFF-FFFF00000000}"/>
  </bookViews>
  <sheets>
    <sheet name="Bảng dữ liệu" sheetId="4" r:id="rId1"/>
    <sheet name="Số đo" sheetId="12" r:id="rId2"/>
    <sheet name="Trọng lượng - BMI" sheetId="13" r:id="rId3"/>
    <sheet name="Trọng lượng - Mỡ trong cơ thể" sheetId="15" r:id="rId4"/>
  </sheets>
  <definedNames>
    <definedName name="_xlnm.Print_Titles" localSheetId="0">'Bảng dữ liệu'!$4:$4</definedName>
    <definedName name="Tiêu_đề_1">Thể_chất[[#Headers],[Ngày]]</definedName>
    <definedName name="Vùng_tiêu_đề_hàng_1..C2">'Bảng dữ liệu'!$B$2</definedName>
  </definedNames>
  <calcPr calcId="162913"/>
  <webPublishing codePage="1252"/>
</workbook>
</file>

<file path=xl/calcChain.xml><?xml version="1.0" encoding="utf-8"?>
<calcChain xmlns="http://schemas.openxmlformats.org/spreadsheetml/2006/main">
  <c r="I5" i="4" l="1"/>
  <c r="I6" i="4"/>
  <c r="I7" i="4"/>
  <c r="I8" i="4"/>
  <c r="I9" i="4"/>
  <c r="B9" i="4" l="1"/>
  <c r="B7" i="4" l="1"/>
  <c r="B6" i="4"/>
  <c r="B5" i="4"/>
  <c r="B8" i="4"/>
  <c r="J5" i="4" l="1"/>
  <c r="J6" i="4"/>
  <c r="J7" i="4"/>
  <c r="J8" i="4"/>
  <c r="J9" i="4"/>
  <c r="G6" i="4"/>
  <c r="H6" i="4" s="1"/>
  <c r="G5" i="4"/>
  <c r="H5" i="4" s="1"/>
  <c r="G7" i="4"/>
  <c r="H7" i="4" s="1"/>
  <c r="G8" i="4"/>
  <c r="H8" i="4" s="1"/>
  <c r="G9" i="4"/>
  <c r="H9" i="4" s="1"/>
</calcChain>
</file>

<file path=xl/sharedStrings.xml><?xml version="1.0" encoding="utf-8"?>
<sst xmlns="http://schemas.openxmlformats.org/spreadsheetml/2006/main" count="12" uniqueCount="12">
  <si>
    <t>Biểu đồ tiến độ thể chất dành cho nam</t>
  </si>
  <si>
    <t>Chiều cao (m)</t>
  </si>
  <si>
    <t>Ngày</t>
  </si>
  <si>
    <t>Trọng lượng (kg)</t>
  </si>
  <si>
    <t>Lưu ý: Kiểm tra tiến độ của bạn về SỐ ĐO, TRỌNG LƯỢNG - BMI và TRỌNG LƯỢNG - LƯỢNG MỠ TRONG CƠ THỂ ở các biểu đồ và trang tính tương ứng trong sổ làm việc này.</t>
  </si>
  <si>
    <t>Ngực (cm)</t>
  </si>
  <si>
    <t>Eo (cm)</t>
  </si>
  <si>
    <t>Vòng hông (cm)</t>
  </si>
  <si>
    <t>Trọng lượng bắp thịt ước tính trong cơ thể (kg)</t>
  </si>
  <si>
    <t>Trọng lượng mỡ ước tính trong cơ thể (kg)</t>
  </si>
  <si>
    <t>Phần trăm lượng mỡ ước tính trong cơ thể (kg)</t>
  </si>
  <si>
    <t>Chỉ số khối lượng cơ thể ước tính (BMI)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</si>
</sst>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4" formatCode="_-* #,##0.00\ &quot;₫&quot;_-;\-* #,##0.00\ &quot;₫&quot;_-;_-* &quot;-&quot;??\ &quot;₫&quot;_-;_-@_-"/>
    <numFmt numFmtId="164" formatCode="_(* #,##0_);_(* \(#,##0\);_(* &quot;-&quot;_);_(@_)"/>
    <numFmt numFmtId="165" formatCode="0.0"/>
    <numFmt numFmtId="166" formatCode="dd/mm/yyyy;@"/>
    <numFmt numFmtId="167" formatCode="0.0%"/>
    <numFmt numFmtId="168" formatCode="#,##0.0_ ;\-#,##0.0\ "/>
  </numFmts>
  <fonts count="25" x14ac:knownFonts="1">
    <font>
      <sz val="11"/>
      <color theme="1" tint="0.24994659260841701"/>
      <name val="Calibri"/>
      <family val="2"/>
    </font>
    <font>
      <sz val="11"/>
      <color theme="1"/>
      <name val="Arial"/>
      <family val="2"/>
      <scheme val="minor"/>
    </font>
    <font>
      <sz val="8"/>
      <name val="Arial"/>
      <family val="2"/>
    </font>
    <font>
      <b/>
      <sz val="11"/>
      <color theme="0"/>
      <name val="Times New Roman"/>
      <family val="1"/>
      <scheme val="major"/>
    </font>
    <font>
      <b/>
      <sz val="11"/>
      <color theme="1" tint="0.24994659260841701"/>
      <name val="Times New Roman"/>
      <family val="1"/>
      <scheme val="major"/>
    </font>
    <font>
      <sz val="11"/>
      <color theme="1" tint="0.249977111117893"/>
      <name val="Arial"/>
      <family val="2"/>
      <scheme val="minor"/>
    </font>
    <font>
      <sz val="11"/>
      <color theme="1" tint="0.24994659260841701"/>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20"/>
      <name val="Times New Roman"/>
      <family val="1"/>
    </font>
    <font>
      <sz val="11"/>
      <color theme="1" tint="0.24994659260841701"/>
      <name val="Tahoma"/>
      <family val="2"/>
    </font>
    <font>
      <sz val="11"/>
      <color theme="1" tint="0.2499465926084170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165" fontId="0" fillId="0" borderId="0">
      <alignment horizontal="left" vertical="center" wrapText="1"/>
    </xf>
    <xf numFmtId="168"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0" fontId="22" fillId="0" borderId="0" applyNumberFormat="0" applyFill="0" applyBorder="0" applyProtection="0">
      <alignment vertical="center"/>
    </xf>
    <xf numFmtId="166" fontId="23" fillId="0" borderId="0">
      <alignment vertical="center"/>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6" fillId="8"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165" fontId="0" fillId="0" borderId="0" xfId="0">
      <alignment horizontal="left" vertical="center" wrapText="1"/>
    </xf>
    <xf numFmtId="0" fontId="3" fillId="0" borderId="0" xfId="0" applyNumberFormat="1" applyFont="1" applyAlignment="1">
      <alignment vertical="center" wrapText="1"/>
    </xf>
    <xf numFmtId="165" fontId="4" fillId="0" borderId="0" xfId="0" applyFont="1">
      <alignment horizontal="left" vertical="center" wrapText="1"/>
    </xf>
    <xf numFmtId="0" fontId="5" fillId="0" borderId="1" xfId="0" applyNumberFormat="1" applyFont="1" applyBorder="1" applyAlignment="1">
      <alignment horizontal="center" vertical="center"/>
    </xf>
    <xf numFmtId="2" fontId="5" fillId="0" borderId="2" xfId="0" applyNumberFormat="1" applyFont="1" applyBorder="1" applyAlignment="1">
      <alignment horizontal="center" vertical="center"/>
    </xf>
    <xf numFmtId="168" fontId="0" fillId="0" borderId="0" xfId="1" applyFont="1" applyAlignment="1">
      <alignment vertical="center"/>
    </xf>
    <xf numFmtId="167" fontId="0" fillId="0" borderId="0" xfId="5" applyFont="1" applyAlignment="1">
      <alignment vertical="center"/>
    </xf>
    <xf numFmtId="0" fontId="22" fillId="0" borderId="0" xfId="6" applyNumberFormat="1" applyFill="1" applyBorder="1">
      <alignment vertical="center"/>
    </xf>
    <xf numFmtId="165" fontId="23" fillId="0" borderId="0" xfId="0" applyFont="1" applyBorder="1" applyAlignment="1">
      <alignment horizontal="left" vertical="top" wrapText="1" indent="1"/>
    </xf>
    <xf numFmtId="166" fontId="24" fillId="0" borderId="0" xfId="7" applyFont="1">
      <alignment vertical="center"/>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ình thường" xfId="0" builtinId="0" customBuiltin="1"/>
    <cellStyle name="Dấu phẩy" xfId="1" builtinId="3" customBuiltin="1"/>
    <cellStyle name="Dấu phẩy [0]" xfId="2" builtinId="6" customBuiltin="1"/>
    <cellStyle name="Đầu đề 1" xfId="8" builtinId="16" customBuiltin="1"/>
    <cellStyle name="Đầu đề 2" xfId="9" builtinId="17" customBuiltin="1"/>
    <cellStyle name="Đầu đề 3" xfId="10" builtinId="18" customBuiltin="1"/>
    <cellStyle name="Đầu đề 4" xfId="11" builtinId="19" customBuiltin="1"/>
    <cellStyle name="Đầu ra" xfId="16" builtinId="21" customBuiltin="1"/>
    <cellStyle name="Đầu vào" xfId="15" builtinId="20" customBuiltin="1"/>
    <cellStyle name="Ghi chú" xfId="21" builtinId="10" customBuiltin="1"/>
    <cellStyle name="Kiểm tra Ô" xfId="19" builtinId="23" customBuiltin="1"/>
    <cellStyle name="Ngày" xfId="7" xr:uid="{00000000-0005-0000-0000-000004000000}"/>
    <cellStyle name="Ô được Nối kết" xfId="18" builtinId="24" customBuiltin="1"/>
    <cellStyle name="Phần trăm" xfId="5" builtinId="5" customBuiltin="1"/>
    <cellStyle name="Tiền tệ" xfId="3" builtinId="4" customBuiltin="1"/>
    <cellStyle name="Tiền tệ [0]" xfId="4" builtinId="7" customBuiltin="1"/>
    <cellStyle name="Tiêu đề" xfId="6" builtinId="15" customBuiltin="1"/>
    <cellStyle name="Tính toán" xfId="17" builtinId="22" customBuiltin="1"/>
    <cellStyle name="Tổng" xfId="23" builtinId="25" customBuiltin="1"/>
    <cellStyle name="Tốt" xfId="12" builtinId="26" customBuiltin="1"/>
    <cellStyle name="Trung lập" xfId="14" builtinId="28" customBuiltin="1"/>
    <cellStyle name="Văn bản Cảnh báo" xfId="20" builtinId="11" customBuiltin="1"/>
    <cellStyle name="Văn bản Giải thích" xfId="22" builtinId="53" customBuiltin="1"/>
    <cellStyle name="Xấu" xfId="13" builtinId="27" customBuiltin="1"/>
  </cellStyles>
  <dxfs count="13">
    <dxf>
      <font>
        <strike val="0"/>
        <outline val="0"/>
        <shadow val="0"/>
        <u val="none"/>
        <vertAlign val="baseline"/>
        <sz val="11"/>
        <color theme="1" tint="0.24994659260841701"/>
        <name val="Calibri"/>
        <family val="2"/>
        <scheme val="none"/>
      </font>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11"/>
        <name val="Cambria"/>
        <scheme val="major"/>
      </font>
      <numFmt numFmtId="0" formatCode="General"/>
      <alignment horizontal="general" vertical="center" textRotation="0" wrapText="1" indent="0" justifyLastLine="0" shrinkToFit="0" readingOrder="0"/>
    </dxf>
    <dxf>
      <fill>
        <patternFill>
          <bgColor theme="4" tint="0.79998168889431442"/>
        </patternFill>
      </fill>
      <border>
        <top style="thin">
          <color theme="0"/>
        </top>
        <bottom style="thin">
          <color theme="0"/>
        </bottom>
        <vertical style="thin">
          <color theme="0"/>
        </vertical>
      </border>
    </dxf>
    <dxf>
      <fill>
        <patternFill>
          <bgColor theme="4" tint="0.59996337778862885"/>
        </patternFill>
      </fill>
      <border>
        <bottom style="thin">
          <color theme="0"/>
        </bottom>
        <vertical style="thin">
          <color theme="0"/>
        </vertical>
      </border>
    </dxf>
    <dxf>
      <font>
        <b/>
        <i val="0"/>
        <color theme="0"/>
      </font>
      <fill>
        <patternFill>
          <bgColor theme="1" tint="0.34998626667073579"/>
        </patternFill>
      </fill>
      <border>
        <bottom style="thick">
          <color theme="0"/>
        </bottom>
      </border>
    </dxf>
  </dxfs>
  <tableStyles count="1" defaultTableStyle="TableStyleMedium9" defaultPivotStyle="PivotStyleLight16">
    <tableStyle name="Table Style 1" pivot="0" count="3" xr9:uid="{00000000-0011-0000-FFFF-FFFF00000000}">
      <tableStyleElement type="headerRow" dxfId="12"/>
      <tableStyleElement type="firstRowStripe" dxfId="11"/>
      <tableStyleElement type="secondRow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Số đo (cm)</a:t>
            </a:r>
          </a:p>
        </c:rich>
      </c:tx>
      <c:overlay val="0"/>
    </c:title>
    <c:autoTitleDeleted val="0"/>
    <c:view3D>
      <c:rotX val="10"/>
      <c:rotY val="30"/>
      <c:depthPercent val="150"/>
      <c:rAngAx val="0"/>
      <c:perspective val="20"/>
    </c:view3D>
    <c:floor>
      <c:thickness val="0"/>
    </c:floor>
    <c:sideWall>
      <c:thickness val="0"/>
    </c:sideWall>
    <c:backWall>
      <c:thickness val="0"/>
    </c:backWall>
    <c:plotArea>
      <c:layout/>
      <c:line3DChart>
        <c:grouping val="standard"/>
        <c:varyColors val="0"/>
        <c:ser>
          <c:idx val="2"/>
          <c:order val="0"/>
          <c:tx>
            <c:strRef>
              <c:f>'Bảng dữ liệu'!$F$4</c:f>
              <c:strCache>
                <c:ptCount val="1"/>
                <c:pt idx="0">
                  <c:v>Vòng hông (cm)</c:v>
                </c:pt>
              </c:strCache>
            </c:strRef>
          </c:tx>
          <c:cat>
            <c:numRef>
              <c:f>'Bảng dữ liệu'!$B$5:$B$9</c:f>
              <c:numCache>
                <c:formatCode>dd/mm/yyyy;@</c:formatCode>
                <c:ptCount val="5"/>
                <c:pt idx="0">
                  <c:v>43374</c:v>
                </c:pt>
                <c:pt idx="1">
                  <c:v>43381</c:v>
                </c:pt>
                <c:pt idx="2">
                  <c:v>43388</c:v>
                </c:pt>
                <c:pt idx="3">
                  <c:v>43395</c:v>
                </c:pt>
                <c:pt idx="4">
                  <c:v>43402</c:v>
                </c:pt>
              </c:numCache>
            </c:numRef>
          </c:cat>
          <c:val>
            <c:numRef>
              <c:f>'Bảng dữ liệu'!$F$5:$F$9</c:f>
              <c:numCache>
                <c:formatCode>#,##0.0_ ;\-#,##0.0\ </c:formatCode>
                <c:ptCount val="5"/>
                <c:pt idx="0">
                  <c:v>86</c:v>
                </c:pt>
                <c:pt idx="1">
                  <c:v>86</c:v>
                </c:pt>
                <c:pt idx="2">
                  <c:v>85</c:v>
                </c:pt>
                <c:pt idx="3">
                  <c:v>84</c:v>
                </c:pt>
                <c:pt idx="4">
                  <c:v>84</c:v>
                </c:pt>
              </c:numCache>
            </c:numRef>
          </c:val>
          <c:smooth val="0"/>
          <c:extLst>
            <c:ext xmlns:c16="http://schemas.microsoft.com/office/drawing/2014/chart" uri="{C3380CC4-5D6E-409C-BE32-E72D297353CC}">
              <c16:uniqueId val="{00000000-22C5-42ED-8423-050A349A9FA6}"/>
            </c:ext>
          </c:extLst>
        </c:ser>
        <c:ser>
          <c:idx val="1"/>
          <c:order val="1"/>
          <c:tx>
            <c:strRef>
              <c:f>'Bảng dữ liệu'!$E$4</c:f>
              <c:strCache>
                <c:ptCount val="1"/>
                <c:pt idx="0">
                  <c:v>Eo (cm)</c:v>
                </c:pt>
              </c:strCache>
            </c:strRef>
          </c:tx>
          <c:cat>
            <c:numRef>
              <c:f>'Bảng dữ liệu'!$B$5:$B$9</c:f>
              <c:numCache>
                <c:formatCode>dd/mm/yyyy;@</c:formatCode>
                <c:ptCount val="5"/>
                <c:pt idx="0">
                  <c:v>43374</c:v>
                </c:pt>
                <c:pt idx="1">
                  <c:v>43381</c:v>
                </c:pt>
                <c:pt idx="2">
                  <c:v>43388</c:v>
                </c:pt>
                <c:pt idx="3">
                  <c:v>43395</c:v>
                </c:pt>
                <c:pt idx="4">
                  <c:v>43402</c:v>
                </c:pt>
              </c:numCache>
            </c:numRef>
          </c:cat>
          <c:val>
            <c:numRef>
              <c:f>'Bảng dữ liệu'!$E$5:$E$9</c:f>
              <c:numCache>
                <c:formatCode>#,##0.0_ ;\-#,##0.0\ </c:formatCode>
                <c:ptCount val="5"/>
                <c:pt idx="0">
                  <c:v>91.5</c:v>
                </c:pt>
                <c:pt idx="1">
                  <c:v>91.5</c:v>
                </c:pt>
                <c:pt idx="2">
                  <c:v>90</c:v>
                </c:pt>
                <c:pt idx="3">
                  <c:v>90</c:v>
                </c:pt>
                <c:pt idx="4">
                  <c:v>90</c:v>
                </c:pt>
              </c:numCache>
            </c:numRef>
          </c:val>
          <c:smooth val="0"/>
          <c:extLst>
            <c:ext xmlns:c16="http://schemas.microsoft.com/office/drawing/2014/chart" uri="{C3380CC4-5D6E-409C-BE32-E72D297353CC}">
              <c16:uniqueId val="{00000001-22C5-42ED-8423-050A349A9FA6}"/>
            </c:ext>
          </c:extLst>
        </c:ser>
        <c:ser>
          <c:idx val="0"/>
          <c:order val="2"/>
          <c:tx>
            <c:strRef>
              <c:f>'Bảng dữ liệu'!$D$4</c:f>
              <c:strCache>
                <c:ptCount val="1"/>
                <c:pt idx="0">
                  <c:v>Ngực (cm)</c:v>
                </c:pt>
              </c:strCache>
            </c:strRef>
          </c:tx>
          <c:cat>
            <c:numRef>
              <c:f>'Bảng dữ liệu'!$B$5:$B$9</c:f>
              <c:numCache>
                <c:formatCode>dd/mm/yyyy;@</c:formatCode>
                <c:ptCount val="5"/>
                <c:pt idx="0">
                  <c:v>43374</c:v>
                </c:pt>
                <c:pt idx="1">
                  <c:v>43381</c:v>
                </c:pt>
                <c:pt idx="2">
                  <c:v>43388</c:v>
                </c:pt>
                <c:pt idx="3">
                  <c:v>43395</c:v>
                </c:pt>
                <c:pt idx="4">
                  <c:v>43402</c:v>
                </c:pt>
              </c:numCache>
            </c:numRef>
          </c:cat>
          <c:val>
            <c:numRef>
              <c:f>'Bảng dữ liệu'!$D$5:$D$9</c:f>
              <c:numCache>
                <c:formatCode>#,##0.0_ ;\-#,##0.0\ </c:formatCode>
                <c:ptCount val="5"/>
                <c:pt idx="0">
                  <c:v>106.5</c:v>
                </c:pt>
                <c:pt idx="1">
                  <c:v>106.5</c:v>
                </c:pt>
                <c:pt idx="2">
                  <c:v>106.5</c:v>
                </c:pt>
                <c:pt idx="3">
                  <c:v>106.5</c:v>
                </c:pt>
                <c:pt idx="4">
                  <c:v>108</c:v>
                </c:pt>
              </c:numCache>
            </c:numRef>
          </c:val>
          <c:smooth val="0"/>
          <c:extLst>
            <c:ext xmlns:c16="http://schemas.microsoft.com/office/drawing/2014/chart" uri="{C3380CC4-5D6E-409C-BE32-E72D297353CC}">
              <c16:uniqueId val="{00000002-22C5-42ED-8423-050A349A9FA6}"/>
            </c:ext>
          </c:extLst>
        </c:ser>
        <c:dLbls>
          <c:showLegendKey val="0"/>
          <c:showVal val="0"/>
          <c:showCatName val="0"/>
          <c:showSerName val="0"/>
          <c:showPercent val="0"/>
          <c:showBubbleSize val="0"/>
        </c:dLbls>
        <c:axId val="69513984"/>
        <c:axId val="69515520"/>
        <c:axId val="45758656"/>
      </c:line3DChart>
      <c:dateAx>
        <c:axId val="69513984"/>
        <c:scaling>
          <c:orientation val="minMax"/>
        </c:scaling>
        <c:delete val="0"/>
        <c:axPos val="b"/>
        <c:numFmt formatCode="dd/mm/yyyy;@" sourceLinked="1"/>
        <c:majorTickMark val="none"/>
        <c:minorTickMark val="none"/>
        <c:tickLblPos val="nextTo"/>
        <c:txPr>
          <a:bodyPr rot="-2700000"/>
          <a:lstStyle/>
          <a:p>
            <a:pPr>
              <a:defRPr sz="1100">
                <a:latin typeface="Calibri" panose="020F0502020204030204" pitchFamily="34" charset="0"/>
                <a:ea typeface="Tahoma" panose="020B0604030504040204" pitchFamily="34" charset="0"/>
                <a:cs typeface="Calibri" panose="020F0502020204030204" pitchFamily="34" charset="0"/>
              </a:defRPr>
            </a:pPr>
            <a:endParaRPr lang="vi-VN"/>
          </a:p>
        </c:txPr>
        <c:crossAx val="69515520"/>
        <c:crosses val="autoZero"/>
        <c:auto val="1"/>
        <c:lblOffset val="100"/>
        <c:baseTimeUnit val="days"/>
        <c:majorUnit val="7"/>
        <c:majorTimeUnit val="days"/>
      </c:dateAx>
      <c:valAx>
        <c:axId val="69515520"/>
        <c:scaling>
          <c:orientation val="minMax"/>
        </c:scaling>
        <c:delete val="0"/>
        <c:axPos val="l"/>
        <c:majorGridlines/>
        <c:numFmt formatCode="#,##0.0_ ;\-#,##0.0\ " sourceLinked="0"/>
        <c:majorTickMark val="none"/>
        <c:minorTickMark val="none"/>
        <c:tickLblPos val="nextTo"/>
        <c:txPr>
          <a:bodyPr/>
          <a:lstStyle/>
          <a:p>
            <a:pPr>
              <a:defRPr sz="1100">
                <a:latin typeface="Calibri" panose="020F0502020204030204" pitchFamily="34" charset="0"/>
                <a:ea typeface="Tahoma" panose="020B0604030504040204" pitchFamily="34" charset="0"/>
                <a:cs typeface="Calibri" panose="020F0502020204030204" pitchFamily="34" charset="0"/>
              </a:defRPr>
            </a:pPr>
            <a:endParaRPr lang="vi-VN"/>
          </a:p>
        </c:txPr>
        <c:crossAx val="69513984"/>
        <c:crosses val="autoZero"/>
        <c:crossBetween val="between"/>
      </c:valAx>
      <c:serAx>
        <c:axId val="45758656"/>
        <c:scaling>
          <c:orientation val="minMax"/>
        </c:scaling>
        <c:delete val="1"/>
        <c:axPos val="b"/>
        <c:majorTickMark val="out"/>
        <c:minorTickMark val="none"/>
        <c:tickLblPos val="nextTo"/>
        <c:crossAx val="69515520"/>
        <c:crosses val="autoZero"/>
      </c:serAx>
    </c:plotArea>
    <c:legend>
      <c:legendPos val="b"/>
      <c:overlay val="0"/>
      <c:txPr>
        <a:bodyPr/>
        <a:lstStyle/>
        <a:p>
          <a:pPr>
            <a:defRPr sz="1100">
              <a:latin typeface="Calibri" panose="020F0502020204030204" pitchFamily="34" charset="0"/>
              <a:ea typeface="Tahoma" panose="020B0604030504040204" pitchFamily="34" charset="0"/>
              <a:cs typeface="Calibri" panose="020F0502020204030204" pitchFamily="34" charset="0"/>
            </a:defRPr>
          </a:pPr>
          <a:endParaRPr lang="vi-VN"/>
        </a:p>
      </c:txPr>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Trọng lượng - BMI</a:t>
            </a:r>
          </a:p>
        </c:rich>
      </c:tx>
      <c:overlay val="0"/>
    </c:title>
    <c:autoTitleDeleted val="0"/>
    <c:plotArea>
      <c:layout/>
      <c:barChart>
        <c:barDir val="col"/>
        <c:grouping val="clustered"/>
        <c:varyColors val="0"/>
        <c:ser>
          <c:idx val="1"/>
          <c:order val="1"/>
          <c:tx>
            <c:strRef>
              <c:f>'Bảng dữ liệu'!$C$4</c:f>
              <c:strCache>
                <c:ptCount val="1"/>
                <c:pt idx="0">
                  <c:v>Trọng lượng (kg)</c:v>
                </c:pt>
              </c:strCache>
            </c:strRef>
          </c:tx>
          <c:invertIfNegative val="0"/>
          <c:cat>
            <c:numRef>
              <c:f>'Bảng dữ liệu'!$B$5:$B$9</c:f>
              <c:numCache>
                <c:formatCode>dd/mm/yyyy;@</c:formatCode>
                <c:ptCount val="5"/>
                <c:pt idx="0">
                  <c:v>43374</c:v>
                </c:pt>
                <c:pt idx="1">
                  <c:v>43381</c:v>
                </c:pt>
                <c:pt idx="2">
                  <c:v>43388</c:v>
                </c:pt>
                <c:pt idx="3">
                  <c:v>43395</c:v>
                </c:pt>
                <c:pt idx="4">
                  <c:v>43402</c:v>
                </c:pt>
              </c:numCache>
            </c:numRef>
          </c:cat>
          <c:val>
            <c:numRef>
              <c:f>'Bảng dữ liệu'!$C$5:$C$9</c:f>
              <c:numCache>
                <c:formatCode>#,##0.0_ ;\-#,##0.0\ </c:formatCode>
                <c:ptCount val="5"/>
                <c:pt idx="0">
                  <c:v>91</c:v>
                </c:pt>
                <c:pt idx="1">
                  <c:v>91</c:v>
                </c:pt>
                <c:pt idx="2">
                  <c:v>90.5</c:v>
                </c:pt>
                <c:pt idx="3">
                  <c:v>89.5</c:v>
                </c:pt>
                <c:pt idx="4">
                  <c:v>89.5</c:v>
                </c:pt>
              </c:numCache>
            </c:numRef>
          </c:val>
          <c:extLst>
            <c:ext xmlns:c16="http://schemas.microsoft.com/office/drawing/2014/chart" uri="{C3380CC4-5D6E-409C-BE32-E72D297353CC}">
              <c16:uniqueId val="{00000000-6FEB-4F15-9F31-350B54F47C2B}"/>
            </c:ext>
          </c:extLst>
        </c:ser>
        <c:dLbls>
          <c:showLegendKey val="0"/>
          <c:showVal val="0"/>
          <c:showCatName val="0"/>
          <c:showSerName val="0"/>
          <c:showPercent val="0"/>
          <c:showBubbleSize val="0"/>
        </c:dLbls>
        <c:gapWidth val="75"/>
        <c:overlap val="-25"/>
        <c:axId val="69686016"/>
        <c:axId val="69687552"/>
      </c:barChart>
      <c:lineChart>
        <c:grouping val="standard"/>
        <c:varyColors val="0"/>
        <c:ser>
          <c:idx val="0"/>
          <c:order val="0"/>
          <c:tx>
            <c:strRef>
              <c:f>'Bảng dữ liệu'!$J$4</c:f>
              <c:strCache>
                <c:ptCount val="1"/>
                <c:pt idx="0">
                  <c:v>Chỉ số khối lượng cơ thể ước tính (BMI)</c:v>
                </c:pt>
              </c:strCache>
            </c:strRef>
          </c:tx>
          <c:cat>
            <c:numRef>
              <c:f>'Bảng dữ liệu'!$B$5:$B$9</c:f>
              <c:numCache>
                <c:formatCode>dd/mm/yyyy;@</c:formatCode>
                <c:ptCount val="5"/>
                <c:pt idx="0">
                  <c:v>43374</c:v>
                </c:pt>
                <c:pt idx="1">
                  <c:v>43381</c:v>
                </c:pt>
                <c:pt idx="2">
                  <c:v>43388</c:v>
                </c:pt>
                <c:pt idx="3">
                  <c:v>43395</c:v>
                </c:pt>
                <c:pt idx="4">
                  <c:v>43402</c:v>
                </c:pt>
              </c:numCache>
            </c:numRef>
          </c:cat>
          <c:val>
            <c:numRef>
              <c:f>'Bảng dữ liệu'!$J$5:$J$9</c:f>
              <c:numCache>
                <c:formatCode>#,##0.0_ ;\-#,##0.0\ </c:formatCode>
                <c:ptCount val="5"/>
                <c:pt idx="0">
                  <c:v>25.207756232686982</c:v>
                </c:pt>
                <c:pt idx="1">
                  <c:v>25.207756232686982</c:v>
                </c:pt>
                <c:pt idx="2">
                  <c:v>25.069252077562329</c:v>
                </c:pt>
                <c:pt idx="3">
                  <c:v>24.792243767313021</c:v>
                </c:pt>
                <c:pt idx="4">
                  <c:v>24.792243767313021</c:v>
                </c:pt>
              </c:numCache>
            </c:numRef>
          </c:val>
          <c:smooth val="0"/>
          <c:extLst>
            <c:ext xmlns:c16="http://schemas.microsoft.com/office/drawing/2014/chart" uri="{C3380CC4-5D6E-409C-BE32-E72D297353CC}">
              <c16:uniqueId val="{00000001-6FEB-4F15-9F31-350B54F47C2B}"/>
            </c:ext>
          </c:extLst>
        </c:ser>
        <c:dLbls>
          <c:showLegendKey val="0"/>
          <c:showVal val="0"/>
          <c:showCatName val="0"/>
          <c:showSerName val="0"/>
          <c:showPercent val="0"/>
          <c:showBubbleSize val="0"/>
        </c:dLbls>
        <c:marker val="1"/>
        <c:smooth val="0"/>
        <c:axId val="69703552"/>
        <c:axId val="69701632"/>
      </c:lineChart>
      <c:dateAx>
        <c:axId val="69686016"/>
        <c:scaling>
          <c:orientation val="minMax"/>
        </c:scaling>
        <c:delete val="0"/>
        <c:axPos val="b"/>
        <c:numFmt formatCode="dd/mm/yyyy;@" sourceLinked="1"/>
        <c:majorTickMark val="none"/>
        <c:minorTickMark val="none"/>
        <c:tickLblPos val="nextTo"/>
        <c:txPr>
          <a:bodyPr/>
          <a:lstStyle/>
          <a:p>
            <a:pPr>
              <a:defRPr sz="1100">
                <a:latin typeface="Calibri" panose="020F0502020204030204" pitchFamily="34" charset="0"/>
                <a:ea typeface="Tahoma" panose="020B0604030504040204" pitchFamily="34" charset="0"/>
                <a:cs typeface="Calibri" panose="020F0502020204030204" pitchFamily="34" charset="0"/>
              </a:defRPr>
            </a:pPr>
            <a:endParaRPr lang="vi-VN"/>
          </a:p>
        </c:txPr>
        <c:crossAx val="69687552"/>
        <c:crosses val="autoZero"/>
        <c:auto val="1"/>
        <c:lblOffset val="100"/>
        <c:baseTimeUnit val="days"/>
      </c:dateAx>
      <c:valAx>
        <c:axId val="69687552"/>
        <c:scaling>
          <c:orientation val="minMax"/>
        </c:scaling>
        <c:delete val="0"/>
        <c:axPos val="l"/>
        <c:majorGridlines/>
        <c:numFmt formatCode="0.0" sourceLinked="0"/>
        <c:majorTickMark val="none"/>
        <c:minorTickMark val="none"/>
        <c:tickLblPos val="nextTo"/>
        <c:txPr>
          <a:bodyPr/>
          <a:lstStyle/>
          <a:p>
            <a:pPr>
              <a:defRPr sz="1100">
                <a:latin typeface="Calibri" panose="020F0502020204030204" pitchFamily="34" charset="0"/>
                <a:ea typeface="Tahoma" panose="020B0604030504040204" pitchFamily="34" charset="0"/>
                <a:cs typeface="Calibri" panose="020F0502020204030204" pitchFamily="34" charset="0"/>
              </a:defRPr>
            </a:pPr>
            <a:endParaRPr lang="vi-VN"/>
          </a:p>
        </c:txPr>
        <c:crossAx val="69686016"/>
        <c:crosses val="autoZero"/>
        <c:crossBetween val="between"/>
      </c:valAx>
      <c:valAx>
        <c:axId val="69701632"/>
        <c:scaling>
          <c:orientation val="minMax"/>
        </c:scaling>
        <c:delete val="0"/>
        <c:axPos val="r"/>
        <c:title>
          <c:tx>
            <c:rich>
              <a:bodyPr rot="-5400000" vert="horz"/>
              <a:lstStyle/>
              <a:p>
                <a:pPr>
                  <a:defRPr sz="1100">
                    <a:latin typeface="+mn-lt"/>
                  </a:defRPr>
                </a:pPr>
                <a:r>
                  <a:rPr lang="en-US" sz="1100">
                    <a:latin typeface="+mn-lt"/>
                  </a:rPr>
                  <a:t>BMI</a:t>
                </a:r>
              </a:p>
            </c:rich>
          </c:tx>
          <c:overlay val="0"/>
        </c:title>
        <c:numFmt formatCode="#,##0.0_ ;\-#,##0.0\ " sourceLinked="0"/>
        <c:majorTickMark val="out"/>
        <c:minorTickMark val="none"/>
        <c:tickLblPos val="nextTo"/>
        <c:txPr>
          <a:bodyPr/>
          <a:lstStyle/>
          <a:p>
            <a:pPr>
              <a:defRPr sz="1100">
                <a:latin typeface="Calibri" panose="020F0502020204030204" pitchFamily="34" charset="0"/>
                <a:ea typeface="Tahoma" panose="020B0604030504040204" pitchFamily="34" charset="0"/>
                <a:cs typeface="Calibri" panose="020F0502020204030204" pitchFamily="34" charset="0"/>
              </a:defRPr>
            </a:pPr>
            <a:endParaRPr lang="vi-VN"/>
          </a:p>
        </c:txPr>
        <c:crossAx val="69703552"/>
        <c:crosses val="max"/>
        <c:crossBetween val="between"/>
      </c:valAx>
      <c:dateAx>
        <c:axId val="69703552"/>
        <c:scaling>
          <c:orientation val="minMax"/>
        </c:scaling>
        <c:delete val="1"/>
        <c:axPos val="b"/>
        <c:numFmt formatCode="dd/mm/yyyy;@" sourceLinked="1"/>
        <c:majorTickMark val="out"/>
        <c:minorTickMark val="none"/>
        <c:tickLblPos val="nextTo"/>
        <c:crossAx val="69701632"/>
        <c:crosses val="autoZero"/>
        <c:auto val="1"/>
        <c:lblOffset val="100"/>
        <c:baseTimeUnit val="days"/>
      </c:dateAx>
    </c:plotArea>
    <c:legend>
      <c:legendPos val="b"/>
      <c:overlay val="0"/>
      <c:txPr>
        <a:bodyPr/>
        <a:lstStyle/>
        <a:p>
          <a:pPr>
            <a:defRPr sz="1100">
              <a:latin typeface="Calibri" panose="020F0502020204030204" pitchFamily="34" charset="0"/>
              <a:ea typeface="Tahoma" panose="020B0604030504040204" pitchFamily="34" charset="0"/>
              <a:cs typeface="Calibri" panose="020F0502020204030204" pitchFamily="34" charset="0"/>
            </a:defRPr>
          </a:pPr>
          <a:endParaRPr lang="vi-VN"/>
        </a:p>
      </c:txPr>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sz="1800"/>
            </a:pPr>
            <a:r>
              <a:rPr lang="en-US" sz="1800"/>
              <a:t>Trọng lượng - Lượng mỡ trong cơ thể</a:t>
            </a:r>
          </a:p>
        </c:rich>
      </c:tx>
      <c:overlay val="0"/>
    </c:title>
    <c:autoTitleDeleted val="0"/>
    <c:plotArea>
      <c:layout/>
      <c:barChart>
        <c:barDir val="col"/>
        <c:grouping val="clustered"/>
        <c:varyColors val="0"/>
        <c:ser>
          <c:idx val="0"/>
          <c:order val="0"/>
          <c:tx>
            <c:strRef>
              <c:f>'Bảng dữ liệu'!$C$4</c:f>
              <c:strCache>
                <c:ptCount val="1"/>
                <c:pt idx="0">
                  <c:v>Trọng lượng (kg)</c:v>
                </c:pt>
              </c:strCache>
            </c:strRef>
          </c:tx>
          <c:invertIfNegative val="0"/>
          <c:cat>
            <c:numRef>
              <c:f>'Bảng dữ liệu'!$B$5:$B$9</c:f>
              <c:numCache>
                <c:formatCode>dd/mm/yyyy;@</c:formatCode>
                <c:ptCount val="5"/>
                <c:pt idx="0">
                  <c:v>43374</c:v>
                </c:pt>
                <c:pt idx="1">
                  <c:v>43381</c:v>
                </c:pt>
                <c:pt idx="2">
                  <c:v>43388</c:v>
                </c:pt>
                <c:pt idx="3">
                  <c:v>43395</c:v>
                </c:pt>
                <c:pt idx="4">
                  <c:v>43402</c:v>
                </c:pt>
              </c:numCache>
            </c:numRef>
          </c:cat>
          <c:val>
            <c:numRef>
              <c:f>'Bảng dữ liệu'!$C$5:$C$9</c:f>
              <c:numCache>
                <c:formatCode>#,##0.0_ ;\-#,##0.0\ </c:formatCode>
                <c:ptCount val="5"/>
                <c:pt idx="0">
                  <c:v>91</c:v>
                </c:pt>
                <c:pt idx="1">
                  <c:v>91</c:v>
                </c:pt>
                <c:pt idx="2">
                  <c:v>90.5</c:v>
                </c:pt>
                <c:pt idx="3">
                  <c:v>89.5</c:v>
                </c:pt>
                <c:pt idx="4">
                  <c:v>89.5</c:v>
                </c:pt>
              </c:numCache>
            </c:numRef>
          </c:val>
          <c:extLst>
            <c:ext xmlns:c16="http://schemas.microsoft.com/office/drawing/2014/chart" uri="{C3380CC4-5D6E-409C-BE32-E72D297353CC}">
              <c16:uniqueId val="{00000000-882A-4F6D-991C-7178E7365868}"/>
            </c:ext>
          </c:extLst>
        </c:ser>
        <c:dLbls>
          <c:showLegendKey val="0"/>
          <c:showVal val="0"/>
          <c:showCatName val="0"/>
          <c:showSerName val="0"/>
          <c:showPercent val="0"/>
          <c:showBubbleSize val="0"/>
        </c:dLbls>
        <c:gapWidth val="75"/>
        <c:overlap val="-25"/>
        <c:axId val="70045696"/>
        <c:axId val="70047232"/>
      </c:barChart>
      <c:lineChart>
        <c:grouping val="standard"/>
        <c:varyColors val="0"/>
        <c:ser>
          <c:idx val="1"/>
          <c:order val="1"/>
          <c:tx>
            <c:strRef>
              <c:f>'Bảng dữ liệu'!$I$4</c:f>
              <c:strCache>
                <c:ptCount val="1"/>
                <c:pt idx="0">
                  <c:v>Phần trăm lượng mỡ ước tính trong cơ thể (kg)</c:v>
                </c:pt>
              </c:strCache>
            </c:strRef>
          </c:tx>
          <c:cat>
            <c:numRef>
              <c:f>'Bảng dữ liệu'!$B$5:$B$9</c:f>
              <c:numCache>
                <c:formatCode>dd/mm/yyyy;@</c:formatCode>
                <c:ptCount val="5"/>
                <c:pt idx="0">
                  <c:v>43374</c:v>
                </c:pt>
                <c:pt idx="1">
                  <c:v>43381</c:v>
                </c:pt>
                <c:pt idx="2">
                  <c:v>43388</c:v>
                </c:pt>
                <c:pt idx="3">
                  <c:v>43395</c:v>
                </c:pt>
                <c:pt idx="4">
                  <c:v>43402</c:v>
                </c:pt>
              </c:numCache>
            </c:numRef>
          </c:cat>
          <c:val>
            <c:numRef>
              <c:f>'Bảng dữ liệu'!$I$5:$I$9</c:f>
              <c:numCache>
                <c:formatCode>0.0%</c:formatCode>
                <c:ptCount val="5"/>
                <c:pt idx="0">
                  <c:v>0.22265927977839325</c:v>
                </c:pt>
                <c:pt idx="1">
                  <c:v>0.22265927977839325</c:v>
                </c:pt>
                <c:pt idx="2">
                  <c:v>0.2208864265927977</c:v>
                </c:pt>
                <c:pt idx="3">
                  <c:v>0.21734072022160672</c:v>
                </c:pt>
                <c:pt idx="4">
                  <c:v>0.21734072022160672</c:v>
                </c:pt>
              </c:numCache>
            </c:numRef>
          </c:val>
          <c:smooth val="0"/>
          <c:extLst>
            <c:ext xmlns:c16="http://schemas.microsoft.com/office/drawing/2014/chart" uri="{C3380CC4-5D6E-409C-BE32-E72D297353CC}">
              <c16:uniqueId val="{00000001-882A-4F6D-991C-7178E7365868}"/>
            </c:ext>
          </c:extLst>
        </c:ser>
        <c:dLbls>
          <c:showLegendKey val="0"/>
          <c:showVal val="0"/>
          <c:showCatName val="0"/>
          <c:showSerName val="0"/>
          <c:showPercent val="0"/>
          <c:showBubbleSize val="0"/>
        </c:dLbls>
        <c:marker val="1"/>
        <c:smooth val="0"/>
        <c:axId val="70050944"/>
        <c:axId val="70048768"/>
      </c:lineChart>
      <c:dateAx>
        <c:axId val="70045696"/>
        <c:scaling>
          <c:orientation val="minMax"/>
        </c:scaling>
        <c:delete val="0"/>
        <c:axPos val="b"/>
        <c:numFmt formatCode="dd/mm/yyyy;@" sourceLinked="1"/>
        <c:majorTickMark val="none"/>
        <c:minorTickMark val="none"/>
        <c:tickLblPos val="nextTo"/>
        <c:txPr>
          <a:bodyPr/>
          <a:lstStyle/>
          <a:p>
            <a:pPr>
              <a:defRPr>
                <a:latin typeface="Calibri" panose="020F0502020204030204" pitchFamily="34" charset="0"/>
                <a:ea typeface="Tahoma" panose="020B0604030504040204" pitchFamily="34" charset="0"/>
                <a:cs typeface="Calibri" panose="020F0502020204030204" pitchFamily="34" charset="0"/>
              </a:defRPr>
            </a:pPr>
            <a:endParaRPr lang="vi-VN"/>
          </a:p>
        </c:txPr>
        <c:crossAx val="70047232"/>
        <c:crosses val="autoZero"/>
        <c:auto val="1"/>
        <c:lblOffset val="100"/>
        <c:baseTimeUnit val="days"/>
      </c:dateAx>
      <c:valAx>
        <c:axId val="70047232"/>
        <c:scaling>
          <c:orientation val="minMax"/>
        </c:scaling>
        <c:delete val="0"/>
        <c:axPos val="l"/>
        <c:majorGridlines/>
        <c:numFmt formatCode="#,##0.0_ ;\-#,##0.0\ " sourceLinked="0"/>
        <c:majorTickMark val="none"/>
        <c:minorTickMark val="none"/>
        <c:tickLblPos val="nextTo"/>
        <c:txPr>
          <a:bodyPr/>
          <a:lstStyle/>
          <a:p>
            <a:pPr>
              <a:defRPr>
                <a:latin typeface="Calibri" panose="020F0502020204030204" pitchFamily="34" charset="0"/>
                <a:ea typeface="Tahoma" panose="020B0604030504040204" pitchFamily="34" charset="0"/>
                <a:cs typeface="Calibri" panose="020F0502020204030204" pitchFamily="34" charset="0"/>
              </a:defRPr>
            </a:pPr>
            <a:endParaRPr lang="vi-VN"/>
          </a:p>
        </c:txPr>
        <c:crossAx val="70045696"/>
        <c:crosses val="autoZero"/>
        <c:crossBetween val="between"/>
      </c:valAx>
      <c:valAx>
        <c:axId val="70048768"/>
        <c:scaling>
          <c:orientation val="minMax"/>
        </c:scaling>
        <c:delete val="0"/>
        <c:axPos val="r"/>
        <c:title>
          <c:tx>
            <c:rich>
              <a:bodyPr rot="-5400000" vert="horz"/>
              <a:lstStyle/>
              <a:p>
                <a:pPr>
                  <a:defRPr/>
                </a:pPr>
                <a:r>
                  <a:rPr lang="en-US"/>
                  <a:t>Lượng mỡ trong cơ thể</a:t>
                </a:r>
              </a:p>
            </c:rich>
          </c:tx>
          <c:overlay val="0"/>
        </c:title>
        <c:numFmt formatCode="0.0%" sourceLinked="1"/>
        <c:majorTickMark val="out"/>
        <c:minorTickMark val="none"/>
        <c:tickLblPos val="nextTo"/>
        <c:txPr>
          <a:bodyPr/>
          <a:lstStyle/>
          <a:p>
            <a:pPr>
              <a:defRPr>
                <a:latin typeface="Calibri" panose="020F0502020204030204" pitchFamily="34" charset="0"/>
                <a:ea typeface="Tahoma" panose="020B0604030504040204" pitchFamily="34" charset="0"/>
                <a:cs typeface="Calibri" panose="020F0502020204030204" pitchFamily="34" charset="0"/>
              </a:defRPr>
            </a:pPr>
            <a:endParaRPr lang="vi-VN"/>
          </a:p>
        </c:txPr>
        <c:crossAx val="70050944"/>
        <c:crosses val="max"/>
        <c:crossBetween val="between"/>
      </c:valAx>
      <c:dateAx>
        <c:axId val="70050944"/>
        <c:scaling>
          <c:orientation val="minMax"/>
        </c:scaling>
        <c:delete val="1"/>
        <c:axPos val="b"/>
        <c:numFmt formatCode="dd/mm/yyyy;@" sourceLinked="1"/>
        <c:majorTickMark val="out"/>
        <c:minorTickMark val="none"/>
        <c:tickLblPos val="nextTo"/>
        <c:crossAx val="70048768"/>
        <c:crosses val="autoZero"/>
        <c:auto val="1"/>
        <c:lblOffset val="100"/>
        <c:baseTimeUnit val="days"/>
      </c:dateAx>
    </c:plotArea>
    <c:legend>
      <c:legendPos val="b"/>
      <c:overlay val="0"/>
      <c:txPr>
        <a:bodyPr/>
        <a:lstStyle/>
        <a:p>
          <a:pPr>
            <a:defRPr>
              <a:latin typeface="Calibri" panose="020F0502020204030204" pitchFamily="34" charset="0"/>
              <a:ea typeface="Tahoma" panose="020B0604030504040204" pitchFamily="34" charset="0"/>
              <a:cs typeface="Calibri" panose="020F0502020204030204" pitchFamily="34" charset="0"/>
            </a:defRPr>
          </a:pPr>
          <a:endParaRPr lang="vi-VN"/>
        </a:p>
      </c:txPr>
    </c:legend>
    <c:plotVisOnly val="1"/>
    <c:dispBlanksAs val="gap"/>
    <c:showDLblsOverMax val="0"/>
  </c:chart>
  <c:txPr>
    <a:bodyPr/>
    <a:lstStyle/>
    <a:p>
      <a:pPr>
        <a:defRPr sz="1100"/>
      </a:pPr>
      <a:endParaRPr lang="vi-VN"/>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theme="9"/>
  </sheetPr>
  <sheetViews>
    <sheetView zoomScale="120" workbookViewId="0"/>
  </sheetViews>
  <pageMargins left="0.7" right="0.7" top="0.75" bottom="0.75" header="0.3" footer="0.3"/>
  <pageSetup paperSize="9" orientation="landscape" horizontalDpi="4294967292" verticalDpi="300" r:id="rId1"/>
  <headerFooter differentFirst="1">
    <oddFooter>Page &amp;P of &amp;N</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theme="8"/>
  </sheetPr>
  <sheetViews>
    <sheetView zoomScale="120" workbookViewId="0"/>
  </sheetViews>
  <pageMargins left="0.7" right="0.7" top="0.75" bottom="0.75" header="0.3" footer="0.3"/>
  <pageSetup paperSize="9" orientation="landscape" horizontalDpi="4294967292" r:id="rId1"/>
  <headerFooter differentFirst="1">
    <oddFooter>Page &amp;P of &amp;N</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theme="7"/>
  </sheetPr>
  <sheetViews>
    <sheetView zoomScale="120" workbookViewId="0"/>
  </sheetViews>
  <pageMargins left="0.7" right="0.7" top="0.75" bottom="0.75" header="0.3" footer="0.3"/>
  <pageSetup paperSize="9" orientation="landscape" horizontalDpi="4294967292" r:id="rId1"/>
  <headerFooter differentFirst="1">
    <oddFooter>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9</xdr:col>
      <xdr:colOff>38100</xdr:colOff>
      <xdr:row>0</xdr:row>
      <xdr:rowOff>66675</xdr:rowOff>
    </xdr:from>
    <xdr:ext cx="1466850" cy="1047750"/>
    <xdr:pic>
      <xdr:nvPicPr>
        <xdr:cNvPr id="2" name="thể chất.jpg" descr="Barbel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934575" y="66675"/>
          <a:ext cx="1466850" cy="10477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absoluteAnchor>
    <xdr:pos x="0" y="0"/>
    <xdr:ext cx="9302750" cy="6080125"/>
    <xdr:graphicFrame macro="">
      <xdr:nvGraphicFramePr>
        <xdr:cNvPr id="2" name="Biểu đồ 1" descr="Measurements chart showing variations in Hips, Waist, and Chest measurements over time">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2750" cy="6080125"/>
    <xdr:graphicFrame macro="">
      <xdr:nvGraphicFramePr>
        <xdr:cNvPr id="2" name="Biểu đồ 1" descr="Body Mass Index chart showing variations in Weight and Estimated Body Mass Index proportion over time">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2750" cy="6080125"/>
    <xdr:graphicFrame macro="">
      <xdr:nvGraphicFramePr>
        <xdr:cNvPr id="2" name="Biểu đồ 1" descr="Body Fat chart showing variations in Weight and Estimated Body Fat Percentage proportion over time">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hể_chất" displayName="Thể_chất" ref="B4:J9" totalsRowShown="0" headerRowDxfId="9">
  <autoFilter ref="B4:J9" xr:uid="{00000000-0009-0000-0100-000001000000}"/>
  <tableColumns count="9">
    <tableColumn id="1" xr3:uid="{00000000-0010-0000-0000-000001000000}" name="Ngày" dataDxfId="0" dataCellStyle="Ngày"/>
    <tableColumn id="2" xr3:uid="{00000000-0010-0000-0000-000002000000}" name="Trọng lượng (kg)" dataDxfId="1" dataCellStyle="Dấu phẩy"/>
    <tableColumn id="3" xr3:uid="{00000000-0010-0000-0000-000003000000}" name="Ngực (cm)" dataDxfId="8" dataCellStyle="Dấu phẩy"/>
    <tableColumn id="4" xr3:uid="{00000000-0010-0000-0000-000004000000}" name="Eo (cm)" dataDxfId="7" dataCellStyle="Dấu phẩy"/>
    <tableColumn id="5" xr3:uid="{00000000-0010-0000-0000-000005000000}" name="Vòng hông (cm)" dataDxfId="6" dataCellStyle="Dấu phẩy"/>
    <tableColumn id="6" xr3:uid="{00000000-0010-0000-0000-000006000000}" name="Trọng lượng bắp thịt ước tính trong cơ thể (kg)" dataDxfId="5" dataCellStyle="Dấu phẩy">
      <calculatedColumnFormula>(1.1*Thể_chất[[#This Row],[Trọng lượng (kg)]])-128*(Thể_chất[[#This Row],[Trọng lượng (kg)]]^2/(100*$C$2)^2)</calculatedColumnFormula>
    </tableColumn>
    <tableColumn id="7" xr3:uid="{00000000-0010-0000-0000-000007000000}" name="Trọng lượng mỡ ước tính trong cơ thể (kg)" dataDxfId="4" dataCellStyle="Dấu phẩy">
      <calculatedColumnFormula>C5-G5</calculatedColumnFormula>
    </tableColumn>
    <tableColumn id="8" xr3:uid="{00000000-0010-0000-0000-000008000000}" name="Phần trăm lượng mỡ ước tính trong cơ thể (kg)" dataDxfId="3" dataCellStyle="Phần trăm">
      <calculatedColumnFormula>IF(ISERROR((H5*100)/C5),"0,0",(H5*100)/C5)*0.01</calculatedColumnFormula>
    </tableColumn>
    <tableColumn id="9" xr3:uid="{00000000-0010-0000-0000-000009000000}" name="Chỉ số khối lượng cơ thể ước tính (BMI)" dataDxfId="2" dataCellStyle="Dấu phẩy">
      <calculatedColumnFormula>(Thể_chất[[#This Row],[Trọng lượng (kg)]]/($C$2*$C$2))</calculatedColumnFormula>
    </tableColumn>
  </tableColumns>
  <tableStyleInfo name="Table Style 1" showFirstColumn="0" showLastColumn="0" showRowStripes="1" showColumnStripes="1"/>
  <extLst>
    <ext xmlns:x14="http://schemas.microsoft.com/office/spreadsheetml/2009/9/main" uri="{504A1905-F514-4f6f-8877-14C23A59335A}">
      <x14:table altTextSummary="Nhập Ngày, Trọng lượng, các số đo Vòng ngực, Vòng eo và Vòng hông vào bảng này. Toàn bộ các cột còn lại đều được tính toán tự động"/>
    </ext>
  </extLst>
</table>
</file>

<file path=xl/theme/theme1.xml><?xml version="1.0" encoding="utf-8"?>
<a:theme xmlns:a="http://schemas.openxmlformats.org/drawingml/2006/main" name="Office Theme">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E2DC"/>
      </a:hlink>
      <a:folHlink>
        <a:srgbClr val="00918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J9"/>
  <sheetViews>
    <sheetView showGridLines="0" tabSelected="1" workbookViewId="0"/>
  </sheetViews>
  <sheetFormatPr defaultRowHeight="30" customHeight="1" x14ac:dyDescent="0.25"/>
  <cols>
    <col min="1" max="1" width="3.140625" customWidth="1"/>
    <col min="2" max="2" width="14.85546875" customWidth="1"/>
    <col min="3" max="3" width="19.5703125" bestFit="1" customWidth="1"/>
    <col min="4" max="5" width="15.85546875" customWidth="1"/>
    <col min="6" max="6" width="18.140625" bestFit="1" customWidth="1"/>
    <col min="7" max="7" width="27.42578125" bestFit="1" customWidth="1"/>
    <col min="8" max="8" width="23.42578125" bestFit="1" customWidth="1"/>
    <col min="9" max="9" width="27" bestFit="1" customWidth="1"/>
    <col min="10" max="10" width="23.42578125" bestFit="1" customWidth="1"/>
    <col min="11" max="11" width="2.85546875" customWidth="1"/>
  </cols>
  <sheetData>
    <row r="1" spans="2:10" ht="60.75" customHeight="1" x14ac:dyDescent="0.25">
      <c r="B1" s="7" t="s">
        <v>0</v>
      </c>
      <c r="C1" s="7"/>
      <c r="D1" s="7"/>
      <c r="E1" s="7"/>
      <c r="F1" s="7"/>
      <c r="G1" s="7"/>
      <c r="H1" s="7"/>
      <c r="I1" s="7"/>
      <c r="J1" s="7"/>
    </row>
    <row r="2" spans="2:10" ht="32.1" customHeight="1" x14ac:dyDescent="0.25">
      <c r="B2" s="3" t="s">
        <v>1</v>
      </c>
      <c r="C2" s="4">
        <v>1.9</v>
      </c>
      <c r="D2" s="8" t="s">
        <v>4</v>
      </c>
      <c r="E2" s="8"/>
      <c r="F2" s="8"/>
      <c r="G2" s="8"/>
      <c r="H2" s="8"/>
      <c r="I2" s="8"/>
    </row>
    <row r="3" spans="2:10" ht="15" customHeight="1" x14ac:dyDescent="0.25">
      <c r="D3" s="8"/>
      <c r="E3" s="8"/>
      <c r="F3" s="8"/>
      <c r="G3" s="8"/>
      <c r="H3" s="8"/>
      <c r="I3" s="8"/>
    </row>
    <row r="4" spans="2:10" ht="30" customHeight="1" x14ac:dyDescent="0.25">
      <c r="B4" s="2" t="s">
        <v>2</v>
      </c>
      <c r="C4" s="1" t="s">
        <v>3</v>
      </c>
      <c r="D4" s="1" t="s">
        <v>5</v>
      </c>
      <c r="E4" s="1" t="s">
        <v>6</v>
      </c>
      <c r="F4" s="1" t="s">
        <v>7</v>
      </c>
      <c r="G4" s="1" t="s">
        <v>8</v>
      </c>
      <c r="H4" s="1" t="s">
        <v>9</v>
      </c>
      <c r="I4" s="1" t="s">
        <v>10</v>
      </c>
      <c r="J4" s="1" t="s">
        <v>11</v>
      </c>
    </row>
    <row r="5" spans="2:10" ht="30" customHeight="1" x14ac:dyDescent="0.25">
      <c r="B5" s="9">
        <f ca="1">DATE(YEAR(TODAY()),MONTH(TODAY()),1)</f>
        <v>43374</v>
      </c>
      <c r="C5" s="5">
        <v>91</v>
      </c>
      <c r="D5" s="5">
        <v>106.5</v>
      </c>
      <c r="E5" s="5">
        <v>91.5</v>
      </c>
      <c r="F5" s="5">
        <v>86</v>
      </c>
      <c r="G5" s="5">
        <f>(1.1*Thể_chất[[#This Row],[Trọng lượng (kg)]])-128*(Thể_chất[[#This Row],[Trọng lượng (kg)]]^2/(100*$C$2)^2)</f>
        <v>70.738005540166213</v>
      </c>
      <c r="H5" s="5">
        <f>C5-G5</f>
        <v>20.261994459833787</v>
      </c>
      <c r="I5" s="6">
        <f t="shared" ref="I5:I9" si="0">IF(ISERROR((H5*100)/C5),"0,0",(H5*100)/C5)*0.01</f>
        <v>0.22265927977839325</v>
      </c>
      <c r="J5" s="5">
        <f>(Thể_chất[[#This Row],[Trọng lượng (kg)]]/($C$2*$C$2))</f>
        <v>25.207756232686982</v>
      </c>
    </row>
    <row r="6" spans="2:10" ht="30" customHeight="1" x14ac:dyDescent="0.25">
      <c r="B6" s="9">
        <f ca="1">DATE(YEAR(TODAY()),MONTH(TODAY()),8)</f>
        <v>43381</v>
      </c>
      <c r="C6" s="5">
        <v>91</v>
      </c>
      <c r="D6" s="5">
        <v>106.5</v>
      </c>
      <c r="E6" s="5">
        <v>91.5</v>
      </c>
      <c r="F6" s="5">
        <v>86</v>
      </c>
      <c r="G6" s="5">
        <f>(1.1*Thể_chất[[#This Row],[Trọng lượng (kg)]])-128*(Thể_chất[[#This Row],[Trọng lượng (kg)]]^2/(100*$C$2)^2)</f>
        <v>70.738005540166213</v>
      </c>
      <c r="H6" s="5">
        <f>C6-G6</f>
        <v>20.261994459833787</v>
      </c>
      <c r="I6" s="6">
        <f t="shared" si="0"/>
        <v>0.22265927977839325</v>
      </c>
      <c r="J6" s="5">
        <f>(Thể_chất[[#This Row],[Trọng lượng (kg)]]/($C$2*$C$2))</f>
        <v>25.207756232686982</v>
      </c>
    </row>
    <row r="7" spans="2:10" ht="30" customHeight="1" x14ac:dyDescent="0.25">
      <c r="B7" s="9">
        <f ca="1">DATE(YEAR(TODAY()),MONTH(TODAY()),15)</f>
        <v>43388</v>
      </c>
      <c r="C7" s="5">
        <v>90.5</v>
      </c>
      <c r="D7" s="5">
        <v>106.5</v>
      </c>
      <c r="E7" s="5">
        <v>90</v>
      </c>
      <c r="F7" s="5">
        <v>85</v>
      </c>
      <c r="G7" s="5">
        <f>(1.1*Thể_chất[[#This Row],[Trọng lượng (kg)]])-128*(Thể_chất[[#This Row],[Trọng lượng (kg)]]^2/(100*$C$2)^2)</f>
        <v>70.509778393351809</v>
      </c>
      <c r="H7" s="5">
        <f>C7-G7</f>
        <v>19.990221606648191</v>
      </c>
      <c r="I7" s="6">
        <f t="shared" si="0"/>
        <v>0.2208864265927977</v>
      </c>
      <c r="J7" s="5">
        <f>(Thể_chất[[#This Row],[Trọng lượng (kg)]]/($C$2*$C$2))</f>
        <v>25.069252077562329</v>
      </c>
    </row>
    <row r="8" spans="2:10" ht="30" customHeight="1" x14ac:dyDescent="0.25">
      <c r="B8" s="9">
        <f ca="1">DATE(YEAR(TODAY()),MONTH(TODAY()),22)</f>
        <v>43395</v>
      </c>
      <c r="C8" s="5">
        <v>89.5</v>
      </c>
      <c r="D8" s="5">
        <v>106.5</v>
      </c>
      <c r="E8" s="5">
        <v>90</v>
      </c>
      <c r="F8" s="5">
        <v>84</v>
      </c>
      <c r="G8" s="5">
        <f>(1.1*Thể_chất[[#This Row],[Trọng lượng (kg)]])-128*(Thể_chất[[#This Row],[Trọng lượng (kg)]]^2/(100*$C$2)^2)</f>
        <v>70.048005540166201</v>
      </c>
      <c r="H8" s="5">
        <f>C8-G8</f>
        <v>19.451994459833799</v>
      </c>
      <c r="I8" s="6">
        <f t="shared" si="0"/>
        <v>0.21734072022160672</v>
      </c>
      <c r="J8" s="5">
        <f>(Thể_chất[[#This Row],[Trọng lượng (kg)]]/($C$2*$C$2))</f>
        <v>24.792243767313021</v>
      </c>
    </row>
    <row r="9" spans="2:10" ht="30" customHeight="1" x14ac:dyDescent="0.25">
      <c r="B9" s="9">
        <f ca="1">DATE(YEAR(TODAY()),MONTH(TODAY()),29)</f>
        <v>43402</v>
      </c>
      <c r="C9" s="5">
        <v>89.5</v>
      </c>
      <c r="D9" s="5">
        <v>108</v>
      </c>
      <c r="E9" s="5">
        <v>90</v>
      </c>
      <c r="F9" s="5">
        <v>84</v>
      </c>
      <c r="G9" s="5">
        <f>(1.1*Thể_chất[[#This Row],[Trọng lượng (kg)]])-128*(Thể_chất[[#This Row],[Trọng lượng (kg)]]^2/(100*$C$2)^2)</f>
        <v>70.048005540166201</v>
      </c>
      <c r="H9" s="5">
        <f>C9-G9</f>
        <v>19.451994459833799</v>
      </c>
      <c r="I9" s="6">
        <f t="shared" si="0"/>
        <v>0.21734072022160672</v>
      </c>
      <c r="J9" s="5">
        <f>(Thể_chất[[#This Row],[Trọng lượng (kg)]]/($C$2*$C$2))</f>
        <v>24.792243767313021</v>
      </c>
    </row>
  </sheetData>
  <mergeCells count="2">
    <mergeCell ref="B1:J1"/>
    <mergeCell ref="D2:I3"/>
  </mergeCells>
  <phoneticPr fontId="2" type="noConversion"/>
  <dataValidations xWindow="90" yWindow="224" count="13">
    <dataValidation allowBlank="1" showInputMessage="1" showErrorMessage="1" prompt="Nhập Ngày vào cột này, bên dưới đầu đề này. Sử dụng bộ lọc đầu đề để tìm các mục nhập cụ thể" sqref="B4" xr:uid="{00000000-0002-0000-0000-000000000000}"/>
    <dataValidation allowBlank="1" showInputMessage="1" showErrorMessage="1" prompt="Nhập Trọng lượng tính bằng kilôgam vào cột này, bên dưới đầu đề này" sqref="C4" xr:uid="{00000000-0002-0000-0000-000001000000}"/>
    <dataValidation allowBlank="1" showInputMessage="1" showErrorMessage="1" prompt="Nhập số đo Vòng ngực tính bằng centimet vào cột này, bên dưới đầu đề này" sqref="D4" xr:uid="{00000000-0002-0000-0000-000002000000}"/>
    <dataValidation allowBlank="1" showInputMessage="1" showErrorMessage="1" prompt="Nhập số đo Vòng eo tính bằng centimet vào cột này, bên dưới đầu đề này" sqref="E4" xr:uid="{00000000-0002-0000-0000-000003000000}"/>
    <dataValidation allowBlank="1" showInputMessage="1" showErrorMessage="1" prompt="Nhập số đo Vòng hông tính bằng xentimét vào cột này, bên dưới đầu đề này" sqref="F4" xr:uid="{00000000-0002-0000-0000-000004000000}"/>
    <dataValidation allowBlank="1" showInputMessage="1" showErrorMessage="1" prompt="Trọng lượng bắp thịt ước tính trong cơ thể theo kilôgam được tính toán tự động trong cột này, bên dưới đầu đề này" sqref="G4" xr:uid="{00000000-0002-0000-0000-000005000000}"/>
    <dataValidation allowBlank="1" showInputMessage="1" showErrorMessage="1" prompt="Trọng lượng mỡ ước tính trong cơ thể theo kilôgam được tính toán tự động trong cột này, bên dưới đầu đề này" sqref="H4" xr:uid="{00000000-0002-0000-0000-000006000000}"/>
    <dataValidation allowBlank="1" showInputMessage="1" showErrorMessage="1" prompt="Phần trăm lượng mỡ ước tính trong cơ thể theo kilôgam được tính toán tự động trong cột này, bên dưới đầu đề này" sqref="I4" xr:uid="{00000000-0002-0000-0000-000007000000}"/>
    <dataValidation allowBlank="1" showInputMessage="1" showErrorMessage="1" prompt="Chỉ số khối lượng cơ thể ước tính theo kilôgam được tính toán tự động trong cột này, bên dưới đầu đề này" sqref="J4" xr:uid="{00000000-0002-0000-0000-000008000000}"/>
    <dataValidation allowBlank="1" showInputMessage="1" showErrorMessage="1" prompt="Nhập Chiều cao tính bằng mét vào ô bên phải" sqref="B2" xr:uid="{00000000-0002-0000-0000-000009000000}"/>
    <dataValidation allowBlank="1" showInputMessage="1" showErrorMessage="1" prompt="Nhập Chiều cao tính bằng mét vào ô này và các số đo vào bảng bắt đầu ở ô B4" sqref="C2" xr:uid="{00000000-0002-0000-0000-00000A000000}"/>
    <dataValidation allowBlank="1" showInputMessage="1" showErrorMessage="1" prompt="Tiêu đề của trang tính này nằm trong ô này. Nhập Chiều cao tính bằng mét vào ô C2" sqref="B1:J1" xr:uid="{00000000-0002-0000-0000-00000B000000}"/>
    <dataValidation allowBlank="1" showInputMessage="1" showErrorMessage="1" prompt="Tạo Bảng theo dõi tiến độ thể chất dành cho nam vào sổ làm việc này. Nhập các chi tiết trong bảng Thể chất vào trang tính này. Các biểu đồ Số đo, Chỉ số khối lượng cơ thể &amp; Lượng mỡ trong cơ thể nằm ở các trang tính khác" sqref="A1" xr:uid="{00000000-0002-0000-0000-00000C000000}"/>
  </dataValidations>
  <printOptions horizontalCentered="1"/>
  <pageMargins left="0.5" right="0.5" top="0.75" bottom="0.75" header="0.5" footer="0.5"/>
  <pageSetup paperSize="9" scale="79" fitToHeight="0" orientation="landscape" r:id="rId1"/>
  <headerFooter differentFirst="1" alignWithMargins="0">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6" baseType="variant">
      <vt:variant>
        <vt:lpstr>Trang tính</vt:lpstr>
      </vt:variant>
      <vt:variant>
        <vt:i4>1</vt:i4>
      </vt:variant>
      <vt:variant>
        <vt:lpstr>Biểu đồ</vt:lpstr>
      </vt:variant>
      <vt:variant>
        <vt:i4>3</vt:i4>
      </vt:variant>
      <vt:variant>
        <vt:lpstr>Phạm vi Có tên</vt:lpstr>
      </vt:variant>
      <vt:variant>
        <vt:i4>3</vt:i4>
      </vt:variant>
    </vt:vector>
  </HeadingPairs>
  <TitlesOfParts>
    <vt:vector size="7" baseType="lpstr">
      <vt:lpstr>Bảng dữ liệu</vt:lpstr>
      <vt:lpstr>Số đo</vt:lpstr>
      <vt:lpstr>Trọng lượng - BMI</vt:lpstr>
      <vt:lpstr>Trọng lượng - Mỡ trong cơ thể</vt:lpstr>
      <vt:lpstr>'Bảng dữ liệu'!Print_Titles</vt:lpstr>
      <vt:lpstr>Tiêu_đề_1</vt:lpstr>
      <vt:lpstr>Vùng_tiêu_đề_hàng_1..C2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terms:created xsi:type="dcterms:W3CDTF">2017-12-29T03:49:52Z</dcterms:created>
  <dcterms:modified xsi:type="dcterms:W3CDTF">2018-10-11T07:10:03Z</dcterms:modified>
</cp:coreProperties>
</file>

<file path=docProps/custom.xml><?xml version="1.0" encoding="utf-8"?>
<Properties xmlns="http://schemas.openxmlformats.org/officeDocument/2006/custom-properties" xmlns:vt="http://schemas.openxmlformats.org/officeDocument/2006/docPropsVTypes"/>
</file>