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0" documentId="13_ncr:1_{B3FC913B-B1CA-4212-9988-BCD0EB594221}" xr6:coauthVersionLast="43" xr6:coauthVersionMax="43" xr10:uidLastSave="{00000000-0000-0000-0000-000000000000}"/>
  <bookViews>
    <workbookView xWindow="-120" yWindow="-120" windowWidth="28770" windowHeight="14970" xr2:uid="{00000000-000D-0000-FFFF-FFFF00000000}"/>
  </bookViews>
  <sheets>
    <sheet name="Kopsavilkums" sheetId="7" r:id="rId1"/>
    <sheet name="Ienākumi un izdevumi" sheetId="8" r:id="rId2"/>
  </sheets>
  <definedNames>
    <definedName name="Budžets_Virsraksts">Kopsavilkums!$B$1</definedName>
    <definedName name="_xlnm.Print_Titles" localSheetId="1">'Ienākumi un izdevumi'!$3:$3</definedName>
    <definedName name="_xlnm.Print_Titles" localSheetId="0">Kopsavilkums!$5:$5</definedName>
    <definedName name="IenākumiKopā">Kopsavilkums!$D$6</definedName>
    <definedName name="KategorijasUzmeklēšana">Kategorijas[Kategorija]</definedName>
    <definedName name="KopsavilkumaGalvenesRinda">Kategorijas[[#Headers],[Kopā]]</definedName>
    <definedName name="Transakcija">Žurnāls[#All]</definedName>
    <definedName name="ZemVirs">IenākumiKopā-(SUM(Kategorijas[Kopā])-IenākumiKopā)</definedName>
  </definedNames>
  <calcPr calcId="181029"/>
  <fileRecoveryPr autoRecover="0"/>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<sst xmlns="http://schemas.openxmlformats.org/spreadsheetml/2006/main" count="70" uniqueCount="42">
  <si>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Mēneša budžeta kopsavilkums</t>
  </si>
  <si>
    <t>MĒNESIS</t>
  </si>
  <si>
    <t>Budžeta kopsavilkums</t>
  </si>
  <si>
    <t>Kategorija</t>
  </si>
  <si>
    <t>Ienākumi</t>
  </si>
  <si>
    <t>Mājoklis</t>
  </si>
  <si>
    <t>Komunālie pakalpojumi</t>
  </si>
  <si>
    <t>Pārtikas preces</t>
  </si>
  <si>
    <t>Apdrošināšana</t>
  </si>
  <si>
    <t>Tālrunis</t>
  </si>
  <si>
    <t>Kredītkartes</t>
  </si>
  <si>
    <t>Skola</t>
  </si>
  <si>
    <t>Ietaupījumi</t>
  </si>
  <si>
    <t>Izklaide</t>
  </si>
  <si>
    <t>Citi</t>
  </si>
  <si>
    <t>Kopā</t>
  </si>
  <si>
    <t>Ienākumi un izdevumi</t>
  </si>
  <si>
    <t>Apraksts</t>
  </si>
  <si>
    <t>Lienes alga</t>
  </si>
  <si>
    <t>Skolas reģistrācija</t>
  </si>
  <si>
    <t>Elektrība un apgaismojums</t>
  </si>
  <si>
    <t>Skolas piederumi</t>
  </si>
  <si>
    <t>Pārtikas veikals</t>
  </si>
  <si>
    <t>Video</t>
  </si>
  <si>
    <t>Tālruņa uzņēmums</t>
  </si>
  <si>
    <t>Jāņa alga</t>
  </si>
  <si>
    <t>Liepājas banka</t>
  </si>
  <si>
    <t>Kurzemes apdrošināšana</t>
  </si>
  <si>
    <t>Mākslas skola</t>
  </si>
  <si>
    <t>Konsolidētais ziņnesis</t>
  </si>
  <si>
    <t>Pusdienas un filmas</t>
  </si>
  <si>
    <t>Summa</t>
  </si>
  <si>
    <t>Piezīmes</t>
  </si>
  <si>
    <t>Kaspara mobilais tālrunis</t>
  </si>
  <si>
    <t>Hipotekārais kredīts</t>
  </si>
  <si>
    <t>Mājokļa apdrošināšana</t>
  </si>
  <si>
    <t>Mācību maksa</t>
  </si>
  <si>
    <t>Lienes karte</t>
  </si>
  <si>
    <t>Lienes mobilais tālrunis</t>
  </si>
  <si>
    <t>Īpašuma nodokļi</t>
  </si>
  <si>
    <t>Auto apdrošināšana</t>
  </si>
  <si>
    <t>Kaspara karte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</si>
</sst>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00_);_(* \(#,##0.00\);_(* &quot;-&quot;??_);_(@_)"/>
    <numFmt numFmtId="165" formatCode="#,##0.00\ &quot;€&quot;"/>
    <numFmt numFmtId="166" formatCode="#,##0.00\ [$EUR];\-#,##0.00\ [$EUR]"/>
    <numFmt numFmtId="167" formatCode="#,##0.00_ ;\-#,##0.00\ "/>
  </numFmts>
  <fonts count="21"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sz val="11"/>
      <color theme="4" tint="-0.499984740745262"/>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166"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39" fontId="5" fillId="0" borderId="0" applyFont="0" applyFill="0" applyBorder="0" applyProtection="0">
      <alignment horizontal="right" vertical="center" indent="2"/>
    </xf>
    <xf numFmtId="165" fontId="5" fillId="6" borderId="0" applyFont="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xf numFmtId="164" fontId="8" fillId="0" borderId="0" applyFont="0" applyFill="0" applyBorder="0" applyAlignment="0" applyProtection="0"/>
    <xf numFmtId="9" fontId="8" fillId="0" borderId="0" applyFon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2" applyNumberFormat="0" applyAlignment="0" applyProtection="0"/>
    <xf numFmtId="0" fontId="14" fillId="12" borderId="3" applyNumberFormat="0" applyAlignment="0" applyProtection="0"/>
    <xf numFmtId="0" fontId="15" fillId="12" borderId="2" applyNumberFormat="0" applyAlignment="0" applyProtection="0"/>
    <xf numFmtId="0" fontId="16" fillId="0" borderId="4" applyNumberFormat="0" applyFill="0" applyAlignment="0" applyProtection="0"/>
    <xf numFmtId="0" fontId="17" fillId="13" borderId="5" applyNumberFormat="0" applyAlignment="0" applyProtection="0"/>
    <xf numFmtId="0" fontId="18" fillId="0" borderId="0" applyNumberFormat="0" applyFill="0" applyBorder="0" applyAlignment="0" applyProtection="0"/>
    <xf numFmtId="0" fontId="8" fillId="14" borderId="6" applyNumberFormat="0" applyFont="0" applyAlignment="0" applyProtection="0"/>
    <xf numFmtId="0" fontId="19" fillId="0" borderId="0" applyNumberFormat="0" applyFill="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166" fontId="0" fillId="6" borderId="0" xfId="0">
      <alignment horizontal="left" vertical="center" wrapText="1" indent="1"/>
    </xf>
    <xf numFmtId="166" fontId="0" fillId="2" borderId="0" xfId="0" applyFill="1">
      <alignment horizontal="left" vertical="center" wrapText="1" indent="1"/>
    </xf>
    <xf numFmtId="166" fontId="0" fillId="4" borderId="0" xfId="0" applyFill="1">
      <alignment horizontal="left" vertical="center" wrapText="1" indent="1"/>
    </xf>
    <xf numFmtId="166" fontId="0" fillId="3" borderId="0" xfId="0" applyFill="1">
      <alignment horizontal="left" vertical="center" wrapText="1" indent="1"/>
    </xf>
    <xf numFmtId="166"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166" fontId="4" fillId="3" borderId="0" xfId="0" applyFont="1" applyFill="1" applyAlignment="1">
      <alignment horizontal="left" vertical="top" wrapText="1" indent="1"/>
    </xf>
    <xf numFmtId="0" fontId="0" fillId="2" borderId="0" xfId="6" applyFont="1" applyFill="1" applyBorder="1" applyAlignment="1">
      <alignment horizontal="right" vertical="center" indent="1"/>
    </xf>
    <xf numFmtId="166" fontId="0" fillId="6" borderId="0" xfId="0">
      <alignment horizontal="left" vertical="center" wrapText="1" indent="1"/>
    </xf>
    <xf numFmtId="166" fontId="0" fillId="6" borderId="0" xfId="0" applyAlignment="1">
      <alignment vertical="center"/>
    </xf>
    <xf numFmtId="166" fontId="0" fillId="6" borderId="0" xfId="0">
      <alignment horizontal="left" vertical="center" wrapText="1" indent="1"/>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166" fontId="0" fillId="6" borderId="0" xfId="0">
      <alignment horizontal="left" vertical="center" wrapText="1" indent="1"/>
    </xf>
    <xf numFmtId="0" fontId="3" fillId="6" borderId="0" xfId="1" applyAlignment="1">
      <alignment wrapText="1"/>
    </xf>
    <xf numFmtId="0" fontId="3" fillId="4" borderId="0" xfId="2">
      <alignment vertical="center"/>
    </xf>
    <xf numFmtId="167" fontId="0" fillId="2" borderId="0" xfId="3" applyNumberFormat="1" applyFont="1" applyFill="1">
      <alignment horizontal="right" vertical="center" indent="2"/>
    </xf>
  </cellXfs>
  <cellStyles count="47">
    <cellStyle name="20% no 1. izcēluma" xfId="8"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6"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7"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9" builtinId="22" customBuiltin="1"/>
    <cellStyle name="Brīdinājuma teksts" xfId="22" builtinId="11" customBuiltin="1"/>
    <cellStyle name="Ievade" xfId="17" builtinId="20" customBuiltin="1"/>
    <cellStyle name="Izcēlums (1. veids)" xfId="25" builtinId="29" customBuiltin="1"/>
    <cellStyle name="Izcēlums (2. veids)" xfId="9"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8" builtinId="21" customBuiltin="1"/>
    <cellStyle name="Komats" xfId="10" builtinId="3" customBuiltin="1"/>
    <cellStyle name="Komats [0]" xfId="3" builtinId="6" customBuiltin="1"/>
    <cellStyle name="Kopsumma" xfId="7" builtinId="25" customBuiltin="1"/>
    <cellStyle name="Labs" xfId="14" builtinId="26" customBuiltin="1"/>
    <cellStyle name="Neitrāls" xfId="16" builtinId="28" customBuiltin="1"/>
    <cellStyle name="Nosaukums" xfId="1" builtinId="15" customBuiltin="1"/>
    <cellStyle name="Parasts" xfId="0" builtinId="0" customBuiltin="1"/>
    <cellStyle name="Paskaidrojošs teksts" xfId="24" builtinId="53" customBuiltin="1"/>
    <cellStyle name="Pārbaudes šūna" xfId="21" builtinId="23" customBuiltin="1"/>
    <cellStyle name="Piezīme" xfId="23" builtinId="10" customBuiltin="1"/>
    <cellStyle name="Procenti" xfId="11" builtinId="5" customBuiltin="1"/>
    <cellStyle name="Saistīta šūna" xfId="20" builtinId="24" customBuiltin="1"/>
    <cellStyle name="Slikts" xfId="15" builtinId="27" customBuiltin="1"/>
    <cellStyle name="Valūta" xfId="4" builtinId="4" customBuiltin="1"/>
    <cellStyle name="Valūta [0]" xfId="5" builtinId="7" customBuiltin="1"/>
    <cellStyle name="Virsraksts 1" xfId="2" builtinId="16" customBuiltin="1"/>
    <cellStyle name="Virsraksts 2" xfId="6" builtinId="17" customBuiltin="1"/>
    <cellStyle name="Virsraksts 3" xfId="12" builtinId="18" customBuiltin="1"/>
    <cellStyle name="Virsraksts 4" xfId="13" builtinId="19" customBuiltin="1"/>
  </cellStyles>
  <dxfs count="15">
    <dxf>
      <font>
        <b val="0"/>
        <i val="0"/>
        <color theme="7" tint="-0.24994659260841701"/>
      </font>
    </dxf>
    <dxf>
      <font>
        <color theme="0"/>
      </font>
      <fill>
        <patternFill>
          <bgColor theme="7" tint="-0.24994659260841701"/>
        </patternFill>
      </fill>
    </dxf>
    <dxf>
      <font>
        <color theme="0"/>
      </font>
      <fill>
        <patternFill>
          <bgColor theme="6" tint="-0.24994659260841701"/>
        </patternFill>
      </fill>
    </dxf>
    <dxf>
      <font>
        <color theme="0"/>
      </font>
      <fill>
        <patternFill>
          <bgColor theme="7" tint="-0.24994659260841701"/>
        </patternFill>
      </fill>
    </dxf>
    <dxf>
      <numFmt numFmtId="0" formatCode="General"/>
    </dxf>
    <dxf>
      <numFmt numFmtId="166" formatCode="#,##0.00\ [$EUR];\-#,##0.00\ [$EUR]"/>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numFmt numFmtId="167" formatCode="#,##0.00_ ;\-#,##0.00\ "/>
      <alignment horizontal="right" vertical="center" textRotation="0" wrapText="0" indent="2" justifyLastLine="0" shrinkToFit="0" readingOrder="0"/>
    </dxf>
    <dxf>
      <numFmt numFmtId="167" formatCode="#,##0.00_ ;\-#,##0.00\ "/>
    </dxf>
    <dxf>
      <numFmt numFmtId="0" formatCode="General"/>
    </dxf>
    <dxf>
      <font>
        <b/>
        <i val="0"/>
        <color theme="3"/>
      </font>
      <border>
        <top style="dotted">
          <color theme="4"/>
        </top>
        <bottom style="dotted">
          <color theme="4"/>
        </bottom>
      </border>
    </dxf>
    <dxf>
      <fill>
        <patternFill>
          <bgColor theme="0"/>
        </patternFill>
      </fill>
    </dxf>
  </dxfs>
  <tableStyles count="1" defaultPivotStyle="PivotStyleLight16">
    <tableStyle name="Budžeta kopsavilkums" pivot="0" count="2" xr9:uid="{00000000-0011-0000-FFFF-FFFF00000000}">
      <tableStyleElement type="wholeTable" dxfId="14"/>
      <tableStyleElement type="headerRow" dxfId="13"/>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Attēls" descr="Atkārtoti matemātiskie operatori">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Taisnstūris 1" descr="Vai radušās problēmas ar budžeta plānošanu? Izmantojiet šo Mēneša budžeta kalkulatoru, lai aprēķinātu jūsu mēneša ienākumus un izdevumus. Atbilstoši jūsu vajadzībām, Budžeta kopsavilkuma tabulā pievienojiet jaunas kategorijas, kurām vēlaties sekot līdzi, vai modificējiet tās, kas jau pievienotas. Pēc tam, Mēneša ienākumu un izdevumu tabulā ievadiet visus savus viena mēneša ienākumus un izdevumus, un piešķiriet katram vienumam savu kategoriju. Ievadot summu, saistītā kategorija Budžeta kopsavilkuma tabulā tiks apkopota automātiski.">
          <a:extLst>
            <a:ext uri="{FF2B5EF4-FFF2-40B4-BE49-F238E27FC236}">
              <a16:creationId xmlns:a16="http://schemas.microsoft.com/office/drawing/2014/main" id="{00000000-0008-0000-0000-000002000000}"/>
            </a:ext>
          </a:extLst>
        </xdr:cNvPr>
        <xdr:cNvSpPr/>
      </xdr:nvSpPr>
      <xdr:spPr>
        <a:xfrm>
          <a:off x="4540250" y="44450"/>
          <a:ext cx="2711450" cy="25717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lv" sz="1100">
              <a:solidFill>
                <a:schemeClr val="accent4">
                  <a:lumMod val="75000"/>
                </a:schemeClr>
              </a:solidFill>
              <a:latin typeface="Arial" panose="020B0604020202020204" pitchFamily="34" charset="0"/>
            </a:rPr>
            <a:t>Vai ir problēmas ar budžeta plānošanu? Izmantojiet šo </a:t>
          </a:r>
          <a:r>
            <a:rPr lang="lv" sz="1100" b="1">
              <a:solidFill>
                <a:schemeClr val="accent4">
                  <a:lumMod val="75000"/>
                </a:schemeClr>
              </a:solidFill>
              <a:latin typeface="Arial" panose="020B0604020202020204" pitchFamily="34" charset="0"/>
            </a:rPr>
            <a:t>Mēneša budžeta kalkulatoru, </a:t>
          </a:r>
          <a:r>
            <a:rPr lang="lv" sz="1100">
              <a:solidFill>
                <a:schemeClr val="accent4">
                  <a:lumMod val="75000"/>
                </a:schemeClr>
              </a:solidFill>
              <a:latin typeface="Arial" panose="020B0604020202020204" pitchFamily="34" charset="0"/>
            </a:rPr>
            <a:t>lai noteiktu mēneša ienākumus un izdevumus. Pievienojiet jaunas kategorijas, ko vēlaties izsekot, </a:t>
          </a:r>
          <a:r>
            <a:rPr lang="lv" sz="1100" b="0">
              <a:solidFill>
                <a:schemeClr val="accent4">
                  <a:lumMod val="75000"/>
                </a:schemeClr>
              </a:solidFill>
              <a:latin typeface="Arial" panose="020B0604020202020204" pitchFamily="34" charset="0"/>
            </a:rPr>
            <a:t>tabulai </a:t>
          </a:r>
          <a:r>
            <a:rPr lang="lv" sz="1100" b="1">
              <a:solidFill>
                <a:schemeClr val="accent4">
                  <a:lumMod val="75000"/>
                </a:schemeClr>
              </a:solidFill>
              <a:latin typeface="Arial" panose="020B0604020202020204" pitchFamily="34" charset="0"/>
            </a:rPr>
            <a:t>Budžeta kopsavilkums</a:t>
          </a:r>
          <a:r>
            <a:rPr lang="lv" sz="1100">
              <a:solidFill>
                <a:schemeClr val="accent4">
                  <a:lumMod val="75000"/>
                </a:schemeClr>
              </a:solidFill>
              <a:latin typeface="Arial" panose="020B0604020202020204" pitchFamily="34" charset="0"/>
            </a:rPr>
            <a:t> vai pielāgojiet pievienotās savām vajadzībām. Pēc tam ievadiet visus savus viena mēneša ienākumus un izdevumus tabulā </a:t>
          </a:r>
          <a:r>
            <a:rPr lang="lv" sz="1100" b="1">
              <a:solidFill>
                <a:schemeClr val="accent4">
                  <a:lumMod val="75000"/>
                </a:schemeClr>
              </a:solidFill>
              <a:latin typeface="Arial" panose="020B0604020202020204" pitchFamily="34" charset="0"/>
            </a:rPr>
            <a:t>Mēneša ienākumi un izdevumi</a:t>
          </a:r>
          <a:r>
            <a:rPr lang="lv" sz="1100">
              <a:solidFill>
                <a:schemeClr val="accent4">
                  <a:lumMod val="75000"/>
                </a:schemeClr>
              </a:solidFill>
              <a:latin typeface="Arial" panose="020B0604020202020204" pitchFamily="34" charset="0"/>
            </a:rPr>
            <a:t> un piešķiriet katram vienumam kategoriju. Kad ievadāt summu, saistītās kategorijas tabulā </a:t>
          </a:r>
          <a:r>
            <a:rPr lang="lv" sz="1100" b="1">
              <a:solidFill>
                <a:schemeClr val="accent4">
                  <a:lumMod val="75000"/>
                </a:schemeClr>
              </a:solidFill>
              <a:latin typeface="Arial" panose="020B0604020202020204" pitchFamily="34" charset="0"/>
            </a:rPr>
            <a:t>Budžeta kopsavilkums</a:t>
          </a:r>
          <a:r>
            <a:rPr lang="lv" sz="1100">
              <a:solidFill>
                <a:schemeClr val="accent4">
                  <a:lumMod val="75000"/>
                </a:schemeClr>
              </a:solidFill>
              <a:latin typeface="Arial" panose="020B0604020202020204" pitchFamily="34" charset="0"/>
            </a:rPr>
            <a:t> kopsumma tiks aprēķināta automātiski.</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ategorijas" displayName="Kategorijas" ref="C5:D16">
  <tableColumns count="2">
    <tableColumn id="1" xr3:uid="{00000000-0010-0000-0000-000001000000}" name="Kategorija" totalsRowLabel="Kopsumma" totalsRowDxfId="12" dataCellStyle="Parasts"/>
    <tableColumn id="2" xr3:uid="{00000000-0010-0000-0000-000002000000}" name="Kopā" totalsRowFunction="sum" dataDxfId="11" totalsRowDxfId="10" dataCellStyle="Komats [0]">
      <calculatedColumnFormula>SUMIF(Žurnāls[Kategorija],"=" &amp;Kategorijas[[#This Row],[Kategorija]],Žurnāls[Summa])</calculatedColumnFormula>
    </tableColumn>
  </tableColumns>
  <tableStyleInfo name="Budžeta kopsavilkums" showFirstColumn="0" showLastColumn="0" showRowStripes="0" showColumnStripes="0"/>
  <extLst>
    <ext xmlns:x14="http://schemas.microsoft.com/office/spreadsheetml/2009/9/main" uri="{504A1905-F514-4f6f-8877-14C23A59335A}">
      <x14:table altTextSummary="Šajā kolonnā, zem šī virsraksta Ievadiet vai modificējiet Kategoriju. Ienākumu Kategoriju atstājiet pirmajā rindā, lai iegūtu precīzus kopsavilkuma aprēķinus. Kopsumma tiek aprēķināta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Žurnāls" displayName="Žurnāls" ref="B3:E23" totalsRowDxfId="9" dataCellStyle="Parasts">
  <tableColumns count="4">
    <tableColumn id="2" xr3:uid="{00000000-0010-0000-0100-000002000000}" name="Kategorija" totalsRowDxfId="8" dataCellStyle="Parasts"/>
    <tableColumn id="7" xr3:uid="{00000000-0010-0000-0100-000007000000}" name="Apraksts" totalsRowDxfId="7" dataCellStyle="Parasts"/>
    <tableColumn id="3" xr3:uid="{00000000-0010-0000-0100-000003000000}" name="Summa" totalsRowFunction="sum" dataDxfId="6" totalsRowDxfId="5" dataCellStyle="Parasts"/>
    <tableColumn id="1" xr3:uid="{00000000-0010-0000-0100-000001000000}" name="Piezīmes" totalsRowDxfId="4" dataCellStyle="Parasts"/>
  </tableColumns>
  <tableStyleInfo name="Budžeta kopsavilkums" showFirstColumn="0" showLastColumn="0" showRowStripes="1" showColumnStripes="0"/>
  <extLst>
    <ext xmlns:x14="http://schemas.microsoft.com/office/spreadsheetml/2009/9/main" uri="{504A1905-F514-4f6f-8877-14C23A59335A}">
      <x14:table altTextSummary="Šajā tabulā ievadiet Kategoriju, Aprakstu, Summu un Piezīmes. Kategoriju saraksts tiek automātiski atjaunināts no tabulas Kategorijas"/>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7"/>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1.5" style="1" bestFit="1" customWidth="1"/>
    <col min="4" max="4" width="20.375" style="1" customWidth="1"/>
    <col min="5" max="5" width="2.625" style="7" customWidth="1"/>
    <col min="6" max="6" width="39.25" style="3" customWidth="1"/>
    <col min="7" max="16384" width="9" style="3"/>
  </cols>
  <sheetData>
    <row r="1" spans="1:6" ht="41.25" customHeight="1" x14ac:dyDescent="0.4">
      <c r="A1" s="8"/>
      <c r="B1" s="17" t="s">
        <v>0</v>
      </c>
      <c r="C1" s="17"/>
      <c r="D1" s="17"/>
      <c r="E1" s="17"/>
      <c r="F1" s="20"/>
    </row>
    <row r="2" spans="1:6" ht="41.25" customHeight="1" x14ac:dyDescent="0.2">
      <c r="A2" s="10"/>
      <c r="B2" s="18" t="s">
        <v>1</v>
      </c>
      <c r="C2" s="18"/>
      <c r="D2" s="18"/>
      <c r="E2" s="18"/>
      <c r="F2" s="20"/>
    </row>
    <row r="3" spans="1:6" ht="41.25" customHeight="1" x14ac:dyDescent="0.2">
      <c r="B3" s="16" t="str">
        <f>CONCATENATE("Zem/Virs: "&amp;TEXT(ZemVirs,"# ##0,00\ [$EUR];[Sarkana]-# ##0,00\ [$EUR]"))</f>
        <v>Zem/Virs: 928,00 EUR</v>
      </c>
      <c r="C3" s="16"/>
      <c r="D3" s="16"/>
      <c r="F3" s="20"/>
    </row>
    <row r="4" spans="1:6" ht="37.5" customHeight="1" x14ac:dyDescent="0.2">
      <c r="C4" s="19" t="s">
        <v>2</v>
      </c>
      <c r="D4" s="19"/>
      <c r="E4" s="9"/>
      <c r="F4" s="20"/>
    </row>
    <row r="5" spans="1:6" ht="27.75" customHeight="1" x14ac:dyDescent="0.2">
      <c r="C5" s="6" t="s">
        <v>3</v>
      </c>
      <c r="D5" s="12" t="s">
        <v>15</v>
      </c>
      <c r="F5" s="20"/>
    </row>
    <row r="6" spans="1:6" ht="21.75" customHeight="1" x14ac:dyDescent="0.2">
      <c r="C6" s="15" t="s">
        <v>4</v>
      </c>
      <c r="D6" s="23">
        <f>SUMIF(Žurnāls[Kategorija],"=" &amp;Kategorijas[[#This Row],[Kategorija]],Žurnāls[Summa])</f>
        <v>4500</v>
      </c>
      <c r="F6" s="20"/>
    </row>
    <row r="7" spans="1:6" ht="21.75" customHeight="1" x14ac:dyDescent="0.2">
      <c r="C7" s="15" t="s">
        <v>5</v>
      </c>
      <c r="D7" s="23">
        <f>SUMIF(Žurnāls[Kategorija],"=" &amp;Kategorijas[[#This Row],[Kategorija]],Žurnāls[Summa])</f>
        <v>1410</v>
      </c>
      <c r="F7" s="11"/>
    </row>
    <row r="8" spans="1:6" ht="21.75" customHeight="1" x14ac:dyDescent="0.2">
      <c r="C8" s="15" t="s">
        <v>6</v>
      </c>
      <c r="D8" s="23">
        <f>SUMIF(Žurnāls[Kategorija],"=" &amp;Kategorijas[[#This Row],[Kategorija]],Žurnāls[Summa])</f>
        <v>73</v>
      </c>
      <c r="F8" s="11"/>
    </row>
    <row r="9" spans="1:6" ht="21.75" customHeight="1" x14ac:dyDescent="0.2">
      <c r="C9" s="15" t="s">
        <v>7</v>
      </c>
      <c r="D9" s="23">
        <f>SUMIF(Žurnāls[Kategorija],"=" &amp;Kategorijas[[#This Row],[Kategorija]],Žurnāls[Summa])</f>
        <v>220</v>
      </c>
    </row>
    <row r="10" spans="1:6" ht="21.75" customHeight="1" x14ac:dyDescent="0.2">
      <c r="C10" s="15" t="s">
        <v>8</v>
      </c>
      <c r="D10" s="23">
        <f>SUMIF(Žurnāls[Kategorija],"=" &amp;Kategorijas[[#This Row],[Kategorija]],Žurnāls[Summa])</f>
        <v>180</v>
      </c>
    </row>
    <row r="11" spans="1:6" ht="21.75" customHeight="1" x14ac:dyDescent="0.2">
      <c r="C11" s="15" t="s">
        <v>9</v>
      </c>
      <c r="D11" s="23">
        <f>SUMIF(Žurnāls[Kategorija],"=" &amp;Kategorijas[[#This Row],[Kategorija]],Žurnāls[Summa])</f>
        <v>104</v>
      </c>
    </row>
    <row r="12" spans="1:6" ht="21.75" customHeight="1" x14ac:dyDescent="0.2">
      <c r="C12" s="15" t="s">
        <v>10</v>
      </c>
      <c r="D12" s="23">
        <f>SUMIF(Žurnāls[Kategorija],"=" &amp;Kategorijas[[#This Row],[Kategorija]],Žurnāls[Summa])</f>
        <v>315</v>
      </c>
    </row>
    <row r="13" spans="1:6" ht="21.75" customHeight="1" x14ac:dyDescent="0.2">
      <c r="C13" s="15" t="s">
        <v>11</v>
      </c>
      <c r="D13" s="23">
        <f>SUMIF(Žurnāls[Kategorija],"=" &amp;Kategorijas[[#This Row],[Kategorija]],Žurnāls[Summa])</f>
        <v>1063</v>
      </c>
      <c r="F13" s="11"/>
    </row>
    <row r="14" spans="1:6" ht="21.75" customHeight="1" x14ac:dyDescent="0.2">
      <c r="C14" s="15" t="s">
        <v>12</v>
      </c>
      <c r="D14" s="23">
        <f>SUMIF(Žurnāls[Kategorija],"=" &amp;Kategorijas[[#This Row],[Kategorija]],Žurnāls[Summa])</f>
        <v>100</v>
      </c>
      <c r="F14" s="11"/>
    </row>
    <row r="15" spans="1:6" ht="21.75" customHeight="1" x14ac:dyDescent="0.2">
      <c r="C15" s="15" t="s">
        <v>13</v>
      </c>
      <c r="D15" s="23">
        <f>SUMIF(Žurnāls[Kategorija],"=" &amp;Kategorijas[[#This Row],[Kategorija]],Žurnāls[Summa])</f>
        <v>107</v>
      </c>
      <c r="F15" s="11"/>
    </row>
    <row r="16" spans="1:6" ht="21.75" customHeight="1" x14ac:dyDescent="0.2">
      <c r="C16" s="15" t="s">
        <v>14</v>
      </c>
      <c r="D16" s="23">
        <f>SUMIF(Žurnāls[Kategorija],"=" &amp;Kategorijas[[#This Row],[Kategorija]],Žurnāls[Summa])</f>
        <v>0</v>
      </c>
      <c r="F16" s="11"/>
    </row>
    <row r="17" spans="6:6" ht="21.75" customHeight="1" x14ac:dyDescent="0.2">
      <c r="F17" s="11"/>
    </row>
  </sheetData>
  <mergeCells count="5">
    <mergeCell ref="B3:D3"/>
    <mergeCell ref="B1:E1"/>
    <mergeCell ref="B2:E2"/>
    <mergeCell ref="C4:D4"/>
    <mergeCell ref="F1:F6"/>
  </mergeCells>
  <conditionalFormatting sqref="B3">
    <cfRule type="expression" dxfId="2" priority="4">
      <formula>ZemVirs&lt;0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1" priority="1" stopIfTrue="1">
      <formula>ROW()-ROW(KopsavilkumaGalvenesRinda)=1</formula>
    </cfRule>
  </conditionalFormatting>
  <dataValidations xWindow="307" yWindow="329" count="7">
    <dataValidation allowBlank="1" showInputMessage="1" showErrorMessage="1" prompt="Šīs darblapas nosaukums ir šajā šūnā. Budžeta kopsavilkums ir tabulā Kategorijas, kas sākas šūnā C4. Ievadiet Mēnesi apakšējā šūnā" sqref="B1:E1" xr:uid="{00000000-0002-0000-0000-000000000000}"/>
    <dataValidation allowBlank="1" showInputMessage="1" showErrorMessage="1" prompt="Budžeta kopsavilkums atrodas tabulā zemāk. Ievadiet vai modificējiet kategorijas šajā tabulā, lai atjauninātu kategorijas Reģistra tabulā pa labi" sqref="C4:D4" xr:uid="{00000000-0002-0000-0000-000001000000}"/>
    <dataValidation allowBlank="1" showInputMessage="1" showErrorMessage="1" prompt="Šajā kolonnā, zem šī virsraksta Ievadiet vai modificējiet Kategoriju. Ienākumu kategoriju atstājiet pirmajā rindā, lai iegūtu precīzus kopsavilkuma aprēķinus" sqref="C5" xr:uid="{00000000-0002-0000-0000-000002000000}"/>
    <dataValidation allowBlank="1" showInputMessage="1" showErrorMessage="1" prompt="Šajā kolonnā ar šo virsrakstu tiek automātiski aprēķināta kopsumma" sqref="D5" xr:uid="{00000000-0002-0000-0000-000003000000}"/>
    <dataValidation allowBlank="1" showInputMessage="1" showErrorMessage="1" prompt="Zem/virs budžeta summa tiek automātiski aprēķināta šajā šūnā. Ievadiet mēneša ienākumus un izdevumus darblapā Ieņēmumi un izdevumi. Padoms atrodams šūnā F1" sqref="B3:D3" xr:uid="{00000000-0002-0000-0000-000004000000}"/>
    <dataValidation allowBlank="1" showInputMessage="1" showErrorMessage="1" prompt="Šajā šūnā ievadiet mēnesi. Zem/virs budžeta summa tiek automātiski aprēķināta zemāk esošajā šūnā" sqref="B2:E2" xr:uid="{00000000-0002-0000-0000-000005000000}"/>
    <dataValidation allowBlank="1" showInputMessage="1" showErrorMessage="1" prompt="Šajā darblapā aprēķināts budžets. Ienākumu un izdevumu cilnē, Reģistra tabulā ievadiet mēneša ienākumus un izdevumus. Zem/virs budžeta summa automātiski aprēķināta šūnā B3. Kategorijas var pievienot šajā lapā, sadaļā budžeta kopsavilkums. _x000a__x000a_"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21.5" style="2" bestFit="1" customWidth="1"/>
    <col min="3" max="3" width="24.75" style="2" bestFit="1" customWidth="1"/>
    <col min="4" max="4" width="14.875" style="2" customWidth="1"/>
    <col min="5" max="5" width="26.25" style="2" customWidth="1"/>
    <col min="6" max="6" width="2.5" style="2" customWidth="1"/>
    <col min="7" max="16384" width="9" style="3"/>
  </cols>
  <sheetData>
    <row r="1" spans="1:6" ht="41.25" customHeight="1" x14ac:dyDescent="0.4">
      <c r="A1" s="8"/>
      <c r="B1" s="21" t="str">
        <f>Budžets_Virsraksts</f>
        <v>Mēneša budžeta kopsavilkums</v>
      </c>
      <c r="C1" s="21"/>
      <c r="D1" s="21"/>
      <c r="E1" s="21"/>
      <c r="F1" s="21"/>
    </row>
    <row r="2" spans="1:6" ht="37.5" customHeight="1" x14ac:dyDescent="0.2">
      <c r="B2" s="22" t="s">
        <v>16</v>
      </c>
      <c r="C2" s="22"/>
      <c r="D2" s="22"/>
      <c r="E2" s="22"/>
      <c r="F2" s="22"/>
    </row>
    <row r="3" spans="1:6" ht="27.75" customHeight="1" x14ac:dyDescent="0.2">
      <c r="B3" s="5" t="s">
        <v>3</v>
      </c>
      <c r="C3" s="5" t="s">
        <v>17</v>
      </c>
      <c r="D3" s="5" t="s">
        <v>31</v>
      </c>
      <c r="E3" s="5" t="s">
        <v>32</v>
      </c>
      <c r="F3" s="4"/>
    </row>
    <row r="4" spans="1:6" ht="21.75" customHeight="1" x14ac:dyDescent="0.2">
      <c r="B4" s="13" t="s">
        <v>4</v>
      </c>
      <c r="C4" s="13" t="s">
        <v>18</v>
      </c>
      <c r="D4" s="14">
        <v>1250</v>
      </c>
      <c r="E4" s="13"/>
      <c r="F4" s="4"/>
    </row>
    <row r="5" spans="1:6" ht="21.75" customHeight="1" x14ac:dyDescent="0.2">
      <c r="B5" s="13" t="s">
        <v>11</v>
      </c>
      <c r="C5" s="13" t="s">
        <v>19</v>
      </c>
      <c r="D5" s="14">
        <v>225</v>
      </c>
      <c r="E5" s="13"/>
      <c r="F5" s="4"/>
    </row>
    <row r="6" spans="1:6" ht="21.75" customHeight="1" x14ac:dyDescent="0.2">
      <c r="B6" s="13" t="s">
        <v>6</v>
      </c>
      <c r="C6" s="13" t="s">
        <v>20</v>
      </c>
      <c r="D6" s="14">
        <v>73</v>
      </c>
      <c r="E6" s="13"/>
      <c r="F6" s="4"/>
    </row>
    <row r="7" spans="1:6" ht="21.75" customHeight="1" x14ac:dyDescent="0.2">
      <c r="B7" s="13" t="s">
        <v>11</v>
      </c>
      <c r="C7" s="13" t="s">
        <v>21</v>
      </c>
      <c r="D7" s="14">
        <v>38</v>
      </c>
      <c r="E7" s="13"/>
      <c r="F7" s="4"/>
    </row>
    <row r="8" spans="1:6" ht="21.75" customHeight="1" x14ac:dyDescent="0.2">
      <c r="B8" s="13" t="s">
        <v>7</v>
      </c>
      <c r="C8" s="13" t="s">
        <v>22</v>
      </c>
      <c r="D8" s="14">
        <v>40</v>
      </c>
      <c r="E8" s="13"/>
      <c r="F8" s="4"/>
    </row>
    <row r="9" spans="1:6" ht="21.75" customHeight="1" x14ac:dyDescent="0.2">
      <c r="B9" s="13" t="s">
        <v>13</v>
      </c>
      <c r="C9" s="13" t="s">
        <v>23</v>
      </c>
      <c r="D9" s="14">
        <v>7</v>
      </c>
      <c r="E9" s="13"/>
      <c r="F9" s="4"/>
    </row>
    <row r="10" spans="1:6" ht="21.75" customHeight="1" x14ac:dyDescent="0.2">
      <c r="B10" s="13" t="s">
        <v>9</v>
      </c>
      <c r="C10" s="13" t="s">
        <v>24</v>
      </c>
      <c r="D10" s="14">
        <v>24</v>
      </c>
      <c r="E10" s="13" t="s">
        <v>33</v>
      </c>
    </row>
    <row r="11" spans="1:6" ht="21.75" customHeight="1" x14ac:dyDescent="0.2">
      <c r="B11" s="13" t="s">
        <v>4</v>
      </c>
      <c r="C11" s="13" t="s">
        <v>25</v>
      </c>
      <c r="D11" s="14">
        <v>2000</v>
      </c>
      <c r="E11" s="13"/>
    </row>
    <row r="12" spans="1:6" ht="21.75" customHeight="1" x14ac:dyDescent="0.2">
      <c r="B12" s="13" t="s">
        <v>5</v>
      </c>
      <c r="C12" s="13" t="s">
        <v>26</v>
      </c>
      <c r="D12" s="14">
        <v>1000</v>
      </c>
      <c r="E12" s="13" t="s">
        <v>34</v>
      </c>
    </row>
    <row r="13" spans="1:6" ht="21.75" customHeight="1" x14ac:dyDescent="0.2">
      <c r="B13" s="13" t="s">
        <v>5</v>
      </c>
      <c r="C13" s="13" t="s">
        <v>27</v>
      </c>
      <c r="D13" s="14">
        <v>210</v>
      </c>
      <c r="E13" s="13" t="s">
        <v>35</v>
      </c>
    </row>
    <row r="14" spans="1:6" ht="21.75" customHeight="1" x14ac:dyDescent="0.2">
      <c r="B14" s="13" t="s">
        <v>11</v>
      </c>
      <c r="C14" s="13" t="s">
        <v>28</v>
      </c>
      <c r="D14" s="14">
        <v>800</v>
      </c>
      <c r="E14" s="13" t="s">
        <v>36</v>
      </c>
    </row>
    <row r="15" spans="1:6" ht="21.75" customHeight="1" x14ac:dyDescent="0.2">
      <c r="B15" s="13" t="s">
        <v>10</v>
      </c>
      <c r="C15" s="13" t="s">
        <v>26</v>
      </c>
      <c r="D15" s="14">
        <v>75</v>
      </c>
      <c r="E15" s="13" t="s">
        <v>37</v>
      </c>
    </row>
    <row r="16" spans="1:6" ht="21.75" customHeight="1" x14ac:dyDescent="0.2">
      <c r="B16" s="13" t="s">
        <v>12</v>
      </c>
      <c r="C16" s="13" t="s">
        <v>26</v>
      </c>
      <c r="D16" s="14">
        <v>100</v>
      </c>
      <c r="E16" s="13"/>
    </row>
    <row r="17" spans="2:5" ht="21.75" customHeight="1" x14ac:dyDescent="0.2">
      <c r="B17" s="13" t="s">
        <v>9</v>
      </c>
      <c r="C17" s="13" t="s">
        <v>29</v>
      </c>
      <c r="D17" s="14">
        <v>80</v>
      </c>
      <c r="E17" s="13" t="s">
        <v>38</v>
      </c>
    </row>
    <row r="18" spans="2:5" ht="21.75" customHeight="1" x14ac:dyDescent="0.2">
      <c r="B18" s="13" t="s">
        <v>4</v>
      </c>
      <c r="C18" s="13" t="s">
        <v>18</v>
      </c>
      <c r="D18" s="14">
        <v>1250</v>
      </c>
      <c r="E18" s="13"/>
    </row>
    <row r="19" spans="2:5" ht="21.75" customHeight="1" x14ac:dyDescent="0.2">
      <c r="B19" s="13" t="s">
        <v>5</v>
      </c>
      <c r="C19" s="13" t="s">
        <v>26</v>
      </c>
      <c r="D19" s="14">
        <v>200</v>
      </c>
      <c r="E19" s="13" t="s">
        <v>39</v>
      </c>
    </row>
    <row r="20" spans="2:5" ht="21.75" customHeight="1" x14ac:dyDescent="0.2">
      <c r="B20" s="13" t="s">
        <v>8</v>
      </c>
      <c r="C20" s="13" t="s">
        <v>27</v>
      </c>
      <c r="D20" s="14">
        <v>180</v>
      </c>
      <c r="E20" s="13" t="s">
        <v>40</v>
      </c>
    </row>
    <row r="21" spans="2:5" ht="21.75" customHeight="1" x14ac:dyDescent="0.2">
      <c r="B21" s="13" t="s">
        <v>7</v>
      </c>
      <c r="C21" s="13" t="s">
        <v>22</v>
      </c>
      <c r="D21" s="14">
        <v>180</v>
      </c>
      <c r="E21" s="13"/>
    </row>
    <row r="22" spans="2:5" ht="21.75" customHeight="1" x14ac:dyDescent="0.2">
      <c r="B22" s="13" t="s">
        <v>10</v>
      </c>
      <c r="C22" s="13" t="s">
        <v>26</v>
      </c>
      <c r="D22" s="14">
        <v>240</v>
      </c>
      <c r="E22" s="13" t="s">
        <v>41</v>
      </c>
    </row>
    <row r="23" spans="2:5" ht="21.75" customHeight="1" x14ac:dyDescent="0.2">
      <c r="B23" s="13" t="s">
        <v>13</v>
      </c>
      <c r="C23" s="13" t="s">
        <v>30</v>
      </c>
      <c r="D23" s="14">
        <v>100</v>
      </c>
      <c r="E23" s="13"/>
    </row>
  </sheetData>
  <mergeCells count="2">
    <mergeCell ref="B1:F1"/>
    <mergeCell ref="B2:F2"/>
  </mergeCells>
  <dataValidations count="8">
    <dataValidation allowBlank="1" showInputMessage="1" showErrorMessage="1" prompt="Šajā kolonnā, zem šī virsraksta, ievadiet piezīmes" sqref="E3" xr:uid="{00000000-0002-0000-0100-000000000000}"/>
    <dataValidation allowBlank="1" showInputMessage="1" showErrorMessage="1" prompt="Šajā kolonnā, zem šī virsraksta, ievadiet summu" sqref="D3" xr:uid="{00000000-0002-0000-0100-000001000000}"/>
    <dataValidation allowBlank="1" showInputMessage="1" showErrorMessage="1" prompt="Šajā kolonnā, zem šī virsraksta, ievadiet aprakstu" sqref="C3" xr:uid="{00000000-0002-0000-0100-000002000000}"/>
    <dataValidation allowBlank="1" showInputMessage="1" showErrorMessage="1" prompt="Katrā šīs kolonnas rindā ir kategoriju saraksts, no kura izvēlēties. Izmantojot peli, sarakstā atlasiet opciju, lai kategorizētu jūsu ienākumus un izdevumus. _x000a__x000a_Lai pielāgotu kategoriju sarakstu, atjauniniet tabulu cilnē Kopsavilkums." sqref="B3" xr:uid="{00000000-0002-0000-0100-000004000000}"/>
    <dataValidation allowBlank="1" showInputMessage="1" showErrorMessage="1" prompt="Zemāk esošajā tabulā ievadiet mēneša ienākumus un izdevumus" sqref="B2:F2" xr:uid="{00000000-0002-0000-0100-000005000000}"/>
    <dataValidation allowBlank="1" showInputMessage="1" showErrorMessage="1" prompt="Šajā lapā ievadiet savus ienākumus un izdevumus. Kopsummas tiks automātiski aprēķinātas cilnē Kopsavilkums. Virs/zem summa arī tiks automātiski atjaunināta cilnē Kopsavilkums." sqref="A1" xr:uid="{00000000-0002-0000-0100-000006000000}"/>
    <dataValidation allowBlank="1" showInputMessage="1" showErrorMessage="1" prompt="Šīs darblapas nosaukums atrodas šajā šūnā. Lai modificētu virsrakstu, rediģējiet virsrakstu darblapā Kopsavilkums" sqref="B1:F1" xr:uid="{00000000-0002-0000-0100-000008000000}"/>
    <dataValidation type="list" errorStyle="warning" allowBlank="1" showInputMessage="1" showErrorMessage="1" error="Sarakstā atlasiet Kategoriju. Atlasiet ATCELT, nospiediet taustiņu kombināciju ALT+LEJUPVĒRSTĀ BULTIŅA, lai apskatītu opcijas, pēc tam izmantojiet LEJUPVĒRSTO BULTIŅU un taustiņu ENTER, lai veiktu atlasi" sqref="B4:B23 B24:B1048576" xr:uid="{00000000-0002-0000-0100-000003000000}">
      <formula1>KategorijasUzmeklēšana</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$B4=Kopsavilkums!$C$6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2</vt:i4>
      </vt:variant>
      <vt:variant>
        <vt:lpstr>Diapazoni ar nosaukumiem</vt:lpstr>
      </vt:variant>
      <vt:variant>
        <vt:i4>7</vt:i4>
      </vt:variant>
    </vt:vector>
  </HeadingPairs>
  <TitlesOfParts>
    <vt:vector size="9" baseType="lpstr">
      <vt:lpstr>Kopsavilkums</vt:lpstr>
      <vt:lpstr>Ienākumi un izdevumi</vt:lpstr>
      <vt:lpstr>Budžets_Virsraksts</vt:lpstr>
      <vt:lpstr>'Ienākumi un izdevumi'!Drukāt_virsrakstus</vt:lpstr>
      <vt:lpstr>Kopsavilkums!Drukāt_virsrakstus</vt:lpstr>
      <vt:lpstr>IenākumiKopā</vt:lpstr>
      <vt:lpstr>KategorijasUzmeklēšana</vt:lpstr>
      <vt:lpstr>KopsavilkumaGalvenesRinda</vt:lpstr>
      <vt:lpstr>Transakcija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2019-06-18T08:53:43Z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