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30"/>
  <workbookPr codeName="ThisWorkbook" hidePivotFieldList="1" refreshAllConnections="1"/>
  <mc:AlternateContent xmlns:mc="http://schemas.openxmlformats.org/markup-compatibility/2006">
    <mc:Choice Requires="x15">
      <x15ac:absPath xmlns:x15ac="http://schemas.microsoft.com/office/spreadsheetml/2010/11/ac" url="C:\Users\admin\Desktop\"/>
    </mc:Choice>
  </mc:AlternateContent>
  <xr:revisionPtr revIDLastSave="0" documentId="12_ncr:500000_{6B43357C-E932-4DF8-BA28-EAA73E57AFB9}" xr6:coauthVersionLast="32" xr6:coauthVersionMax="32" xr10:uidLastSave="{00000000-0000-0000-0000-000000000000}"/>
  <bookViews>
    <workbookView xWindow="0" yWindow="0" windowWidth="21600" windowHeight="9210" xr2:uid="{00000000-000D-0000-FFFF-FFFF00000000}"/>
  </bookViews>
  <sheets>
    <sheet name="Ataskaitų sritis" sheetId="1" r:id="rId1"/>
    <sheet name="Išlaidų žurnalas" sheetId="2" r:id="rId2"/>
    <sheet name="Asmeninių išlaidų duomenys" sheetId="4" state="hidden" r:id="rId3"/>
  </sheets>
  <definedNames>
    <definedName name="DuomenųFiltras_data">#N/A</definedName>
    <definedName name="DuomenųFiltras_kategorija">#N/A</definedName>
    <definedName name="DuomenųFiltras_subkategorija">#N/A</definedName>
    <definedName name="_xlnm.Print_Titles" localSheetId="1">'Išlaidų žurnalas'!$2:$2</definedName>
    <definedName name="Title2">Išlaidos[[#Headers],[data]]</definedName>
  </definedNames>
  <calcPr calcId="162913"/>
  <pivotCaches>
    <pivotCache cacheId="25" r:id="rId4"/>
  </pivotCaches>
  <fileRecoveryPr autoRecover="0"/>
  <extLst>
    <ext xmlns:x14="http://schemas.microsoft.com/office/spreadsheetml/2009/9/main" uri="{BBE1A952-AA13-448e-AADC-164F8A28A991}">
      <x14:slicerCaches>
        <x14:slicerCache r:id="rId5"/>
        <x14:slicerCache r:id="rId6"/>
        <x14:slicerCache r:id="rId7"/>
      </x14:slicerCaches>
    </ext>
    <ext xmlns:x14="http://schemas.microsoft.com/office/spreadsheetml/2009/9/main" uri="{79F54976-1DA5-4618-B147-4CDE4B953A38}">
      <x14:workbookPr/>
    </ext>
  </extLst>
</workbook>
</file>

<file path=xl/calcChain.xml><?xml version="1.0" encoding="utf-8"?>
<calcChain xmlns="http://schemas.openxmlformats.org/spreadsheetml/2006/main">
  <c r="B7" i="2" l="1"/>
  <c r="B5" i="2"/>
  <c r="B10" i="2"/>
  <c r="B11" i="2"/>
  <c r="B12" i="2"/>
  <c r="B9" i="2"/>
  <c r="B13" i="2"/>
  <c r="B15" i="2"/>
  <c r="B14" i="2"/>
  <c r="B17" i="2"/>
  <c r="B19" i="2"/>
  <c r="B22" i="2"/>
  <c r="B21" i="2"/>
  <c r="B20" i="2"/>
  <c r="B18" i="2"/>
  <c r="B16" i="2"/>
  <c r="B8" i="2"/>
  <c r="B6" i="2"/>
  <c r="B4" i="2"/>
  <c r="B3" i="2"/>
</calcChain>
</file>

<file path=xl/sharedStrings.xml><?xml version="1.0" encoding="utf-8"?>
<sst xmlns="http://schemas.openxmlformats.org/spreadsheetml/2006/main" count="78" uniqueCount="43">
  <si>
    <t>asmeninių išlaidų ataskaitų sritis</t>
  </si>
  <si>
    <t>Šiame langelyje „PivotChart“ rodo išlaidas pagal kategoriją ir mėnesį. Duomenų filtrai išlaidoms filtruoti pagal datą, kategorijas ir subkategorijas žemiau esančiuose langeliuose B3, D3 ir F3.</t>
  </si>
  <si>
    <t>Duomenų filtras, skirtas lentelės duomenims filtruoti pagal datą, yra šiame langelyje.</t>
  </si>
  <si>
    <t>Duomenų filtras, skirtas lentelės duomenims filtruoti pagal kategoriją, yra šiame langelyje.</t>
  </si>
  <si>
    <t>į išlaidų žurnalą &gt;</t>
  </si>
  <si>
    <t>Duomenų filtras, skirtas lentelės duomenims filtruoti pagal subkategoriją, yra šiame langelyje.</t>
  </si>
  <si>
    <t>išlaidų žurnalas</t>
  </si>
  <si>
    <t>data</t>
  </si>
  <si>
    <t>kategorija</t>
  </si>
  <si>
    <t>Būstas</t>
  </si>
  <si>
    <t>Pramogos</t>
  </si>
  <si>
    <t>Kasdienės</t>
  </si>
  <si>
    <t>Transportas</t>
  </si>
  <si>
    <t>subkategorija</t>
  </si>
  <si>
    <t>Internetas</t>
  </si>
  <si>
    <t>Telefonas</t>
  </si>
  <si>
    <t>Elektra</t>
  </si>
  <si>
    <t>Sporto klubas</t>
  </si>
  <si>
    <t>Drabužiai</t>
  </si>
  <si>
    <t>Mėnesinis bilietas</t>
  </si>
  <si>
    <t>Kuras</t>
  </si>
  <si>
    <t>Kirpykla</t>
  </si>
  <si>
    <t>Arbata/kava</t>
  </si>
  <si>
    <t>Saldumynai</t>
  </si>
  <si>
    <t>Kontaktiniai lęšiai</t>
  </si>
  <si>
    <t>Kinas</t>
  </si>
  <si>
    <t>suma</t>
  </si>
  <si>
    <t>&lt; į ataskaitų sritį</t>
  </si>
  <si>
    <t>pastaba</t>
  </si>
  <si>
    <t>kovo mėnesinis</t>
  </si>
  <si>
    <t>balandžio mėnesinis</t>
  </si>
  <si>
    <t>klasikinio kino vakaras</t>
  </si>
  <si>
    <t>asmeninių išlaidų duomenys</t>
  </si>
  <si>
    <t>Žemiau pateikta „PivotTable“ yra asmeninių išlaidų „PivotChart“, esančios ataskaitų srityje, duomenų šaltinis. Bet kokie pakeitimai gali vizualiai pakeisti „PivotChart“ ar sukelti klaidas.</t>
  </si>
  <si>
    <t>Eilučių žymos</t>
  </si>
  <si>
    <t>Bendroji suma</t>
  </si>
  <si>
    <t>kov</t>
  </si>
  <si>
    <t>bal</t>
  </si>
  <si>
    <t>geg</t>
  </si>
  <si>
    <t>birž</t>
  </si>
  <si>
    <t>liep</t>
  </si>
  <si>
    <t>rugp</t>
  </si>
  <si>
    <t>Suma iš suma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</si>
</sst>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_-* #,##0.00\ [$EUR]_-;\-* #,##0.00\ [$EUR]_-;_-* &quot;-&quot;??\ [$EUR]_-;_-@_-"/>
  </numFmts>
  <fonts count="5" x14ac:knownFonts="1">
    <font>
      <sz val="11"/>
      <color theme="3"/>
      <name val="Arial"/>
      <family val="2"/>
      <scheme val="minor"/>
    </font>
    <font>
      <b/>
      <sz val="30"/>
      <color theme="4"/>
      <name val="Arial"/>
      <family val="2"/>
      <scheme val="major"/>
    </font>
    <font>
      <sz val="11"/>
      <color theme="3"/>
      <name val="Arial"/>
      <family val="2"/>
      <scheme val="minor"/>
    </font>
    <font>
      <sz val="11"/>
      <color theme="0"/>
      <name val="Arial"/>
      <family val="2"/>
      <scheme val="minor"/>
    </font>
    <font>
      <b/>
      <sz val="11"/>
      <color theme="4" tint="-0.24994659260841701"/>
      <name val="Arial"/>
      <family val="2"/>
      <scheme val="minor"/>
    </font>
  </fonts>
  <fills count="4">
    <fill>
      <patternFill patternType="none"/>
    </fill>
    <fill>
      <patternFill patternType="gray125"/>
    </fill>
    <fill>
      <patternFill patternType="solid">
        <fgColor theme="2"/>
        <bgColor indexed="64"/>
      </patternFill>
    </fill>
    <fill>
      <patternFill patternType="solid">
        <fgColor theme="2"/>
        <bgColor theme="2" tint="0.79995117038483843"/>
      </patternFill>
    </fill>
  </fills>
  <borders count="2">
    <border>
      <left/>
      <right/>
      <top/>
      <bottom/>
      <diagonal/>
    </border>
    <border>
      <left/>
      <right/>
      <top/>
      <bottom style="thick">
        <color theme="3"/>
      </bottom>
      <diagonal/>
    </border>
  </borders>
  <cellStyleXfs count="6">
    <xf numFmtId="0" fontId="0" fillId="3" borderId="0">
      <alignment horizontal="left" vertical="center" wrapText="1" indent="1"/>
    </xf>
    <xf numFmtId="0" fontId="1" fillId="2" borderId="1" applyNumberFormat="0" applyAlignment="0" applyProtection="0"/>
    <xf numFmtId="0" fontId="4" fillId="3" borderId="1" applyNumberFormat="0" applyFill="0" applyAlignment="0" applyProtection="0">
      <alignment vertical="center"/>
    </xf>
    <xf numFmtId="0" fontId="2" fillId="3" borderId="1" applyNumberFormat="0" applyFill="0" applyAlignment="0" applyProtection="0">
      <alignment vertical="center"/>
    </xf>
    <xf numFmtId="164" fontId="2" fillId="0" borderId="0" applyFont="0" applyFill="0" applyBorder="0" applyProtection="0">
      <alignment horizontal="right" vertical="center" indent="2"/>
    </xf>
    <xf numFmtId="14" fontId="2" fillId="3" borderId="0" applyFont="0" applyFill="0" applyBorder="0">
      <alignment horizontal="right" vertical="center" indent="3"/>
    </xf>
  </cellStyleXfs>
  <cellXfs count="18">
    <xf numFmtId="0" fontId="0" fillId="3" borderId="0" xfId="0">
      <alignment horizontal="left" vertical="center" wrapText="1" indent="1"/>
    </xf>
    <xf numFmtId="0" fontId="0" fillId="3" borderId="0" xfId="0" applyFont="1" applyFill="1" applyBorder="1" applyAlignment="1">
      <alignment horizontal="left" vertical="center" indent="1"/>
    </xf>
    <xf numFmtId="2" fontId="0" fillId="3" borderId="0" xfId="0" applyNumberFormat="1" applyFont="1" applyFill="1" applyBorder="1" applyAlignment="1">
      <alignment horizontal="center" vertical="center"/>
    </xf>
    <xf numFmtId="0" fontId="0" fillId="3" borderId="0" xfId="0" applyFill="1">
      <alignment horizontal="left" vertical="center" wrapText="1" indent="1"/>
    </xf>
    <xf numFmtId="0" fontId="4" fillId="2" borderId="1" xfId="2" applyFill="1" applyAlignment="1">
      <alignment horizontal="right" vertical="center"/>
    </xf>
    <xf numFmtId="0" fontId="0" fillId="3" borderId="0" xfId="0" applyFont="1" applyFill="1" applyBorder="1" applyAlignment="1">
      <alignment horizontal="left" vertical="center" wrapText="1" indent="1"/>
    </xf>
    <xf numFmtId="0" fontId="0" fillId="3" borderId="0" xfId="0" applyFont="1" applyFill="1" applyBorder="1" applyAlignment="1">
      <alignment horizontal="left" vertical="center" wrapText="1"/>
    </xf>
    <xf numFmtId="0" fontId="3" fillId="3" borderId="0" xfId="0" applyFont="1" applyFill="1">
      <alignment horizontal="left" vertical="center" wrapText="1" indent="1"/>
    </xf>
    <xf numFmtId="164" fontId="0" fillId="3" borderId="0" xfId="4" applyFont="1" applyFill="1" applyBorder="1">
      <alignment horizontal="right" vertical="center" indent="2"/>
    </xf>
    <xf numFmtId="14" fontId="0" fillId="3" borderId="0" xfId="5" applyFont="1" applyFill="1" applyBorder="1">
      <alignment horizontal="right" vertical="center" indent="3"/>
    </xf>
    <xf numFmtId="0" fontId="0" fillId="2" borderId="0" xfId="0" applyFill="1">
      <alignment horizontal="left" vertical="center" wrapText="1" indent="1"/>
    </xf>
    <xf numFmtId="0" fontId="0" fillId="3" borderId="0" xfId="0" applyFill="1" applyAlignment="1">
      <alignment horizontal="left" vertical="center" wrapText="1"/>
    </xf>
    <xf numFmtId="0" fontId="0" fillId="3" borderId="0" xfId="0" applyNumberFormat="1" applyFill="1">
      <alignment horizontal="left" vertical="center" wrapText="1" indent="1"/>
    </xf>
    <xf numFmtId="0" fontId="0" fillId="3" borderId="0" xfId="0" applyFill="1" applyAlignment="1">
      <alignment horizontal="left" vertical="center" wrapText="1" indent="1"/>
    </xf>
    <xf numFmtId="0" fontId="3" fillId="3" borderId="0" xfId="0" applyFont="1" applyFill="1" applyAlignment="1">
      <alignment horizontal="center" vertical="center"/>
    </xf>
    <xf numFmtId="0" fontId="1" fillId="2" borderId="1" xfId="1" applyAlignment="1">
      <alignment horizontal="left" vertical="center"/>
    </xf>
    <xf numFmtId="0" fontId="1" fillId="2" borderId="1" xfId="1" applyFill="1" applyAlignment="1">
      <alignment vertical="center"/>
    </xf>
    <xf numFmtId="0" fontId="0" fillId="3" borderId="0" xfId="0">
      <alignment horizontal="left" vertical="center" wrapText="1" indent="1"/>
    </xf>
  </cellXfs>
  <cellStyles count="6">
    <cellStyle name="Aplankytas hipersaitas" xfId="3" builtinId="9" customBuiltin="1"/>
    <cellStyle name="Data" xfId="5" xr:uid="{00000000-0005-0000-0000-000001000000}"/>
    <cellStyle name="Hipersaitas" xfId="2" builtinId="8" customBuiltin="1"/>
    <cellStyle name="Įprastas" xfId="0" builtinId="0" customBuiltin="1"/>
    <cellStyle name="Pavadinimas" xfId="1" builtinId="15" customBuiltin="1"/>
    <cellStyle name="Valiuta" xfId="4" builtinId="4" customBuiltin="1"/>
  </cellStyles>
  <dxfs count="31">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patternType="solid">
          <fgColor theme="2" tint="0.79995117038483843"/>
          <bgColor theme="2"/>
        </patternFill>
      </fill>
      <alignment horizontal="left" vertical="center" textRotation="0" wrapText="1" indent="1" justifyLastLine="0" shrinkToFit="0" readingOrder="0"/>
    </dxf>
    <dxf>
      <fill>
        <patternFill patternType="solid">
          <bgColor theme="2"/>
        </patternFill>
      </fill>
      <alignment horizontal="left" vertical="center" textRotation="0" wrapText="1" indent="1" justifyLastLine="0" shrinkToFit="0" readingOrder="0"/>
    </dxf>
    <dxf>
      <numFmt numFmtId="0" formatCode="General"/>
      <fill>
        <patternFill patternType="solid">
          <fgColor theme="2" tint="0.79995117038483843"/>
          <bgColor theme="2"/>
        </patternFill>
      </fill>
      <alignment horizontal="right" vertical="center" textRotation="0" wrapText="0" indent="2" justifyLastLine="0" shrinkToFit="0" readingOrder="0"/>
    </dxf>
    <dxf>
      <fill>
        <patternFill patternType="solid">
          <bgColor theme="2"/>
        </patternFill>
      </fill>
    </dxf>
    <dxf>
      <fill>
        <patternFill patternType="solid">
          <fgColor theme="2" tint="0.79995117038483843"/>
          <bgColor theme="2"/>
        </patternFill>
      </fill>
      <alignment horizontal="left" vertical="center" textRotation="0" wrapText="1" indent="1" justifyLastLine="0" shrinkToFit="0" readingOrder="0"/>
    </dxf>
    <dxf>
      <fill>
        <patternFill patternType="solid">
          <bgColor theme="2"/>
        </patternFill>
      </fill>
      <alignment horizontal="left" vertical="center" textRotation="0" wrapText="1" indent="1" justifyLastLine="0" shrinkToFit="0" readingOrder="0"/>
    </dxf>
    <dxf>
      <fill>
        <patternFill patternType="solid">
          <fgColor theme="2" tint="0.79995117038483843"/>
          <bgColor theme="2"/>
        </patternFill>
      </fill>
      <alignment horizontal="left" vertical="center" textRotation="0" wrapText="1" indent="1" justifyLastLine="0" shrinkToFit="0" readingOrder="0"/>
    </dxf>
    <dxf>
      <fill>
        <patternFill patternType="solid">
          <bgColor theme="2"/>
        </patternFill>
      </fill>
      <alignment horizontal="left" vertical="center" textRotation="0" wrapText="1" indent="1" justifyLastLine="0" shrinkToFit="0" readingOrder="0"/>
    </dxf>
    <dxf>
      <numFmt numFmtId="0" formatCode="General"/>
      <fill>
        <patternFill patternType="solid">
          <fgColor theme="2" tint="0.79995117038483843"/>
          <bgColor theme="2"/>
        </patternFill>
      </fill>
      <alignment horizontal="right" vertical="center" textRotation="0" wrapText="0" indent="3" justifyLastLine="0" shrinkToFit="0" readingOrder="0"/>
      <protection locked="1" hidden="0"/>
    </dxf>
    <dxf>
      <fill>
        <patternFill patternType="solid">
          <bgColor theme="2"/>
        </patternFill>
      </fill>
    </dxf>
    <dxf>
      <fill>
        <patternFill patternType="solid">
          <bgColor theme="2"/>
        </patternFill>
      </fill>
    </dxf>
    <dxf>
      <fill>
        <patternFill patternType="solid">
          <bgColor theme="2"/>
        </patternFill>
      </fill>
    </dxf>
    <dxf>
      <font>
        <b/>
        <i val="0"/>
        <color theme="0"/>
      </font>
      <fill>
        <patternFill patternType="solid">
          <bgColor theme="3"/>
        </patternFill>
      </fill>
      <border>
        <top style="thick">
          <color theme="4"/>
        </top>
        <bottom/>
        <vertical/>
        <horizontal/>
      </border>
    </dxf>
    <dxf>
      <font>
        <sz val="11"/>
        <color theme="1"/>
        <name val="Arial"/>
        <scheme val="minor"/>
      </font>
      <fill>
        <patternFill>
          <bgColor theme="2"/>
        </patternFill>
      </fill>
      <border>
        <left/>
        <right/>
        <top/>
        <bottom/>
        <vertical/>
        <horizontal/>
      </border>
    </dxf>
    <dxf>
      <fill>
        <patternFill patternType="solid">
          <fgColor theme="2" tint="0.59996337778862885"/>
          <bgColor theme="0" tint="-4.9989318521683403E-2"/>
        </patternFill>
      </fill>
    </dxf>
    <dxf>
      <fill>
        <patternFill patternType="solid">
          <fgColor theme="2" tint="0.79995117038483843"/>
          <bgColor theme="2"/>
        </patternFill>
      </fill>
    </dxf>
    <dxf>
      <font>
        <b/>
        <i val="0"/>
        <color theme="2" tint="0.79998168889431442"/>
      </font>
      <fill>
        <patternFill>
          <bgColor theme="3"/>
        </patternFill>
      </fill>
      <border>
        <top style="thick">
          <color theme="4"/>
        </top>
      </border>
    </dxf>
    <dxf>
      <font>
        <b val="0"/>
        <i val="0"/>
        <color theme="3"/>
      </font>
      <fill>
        <patternFill patternType="none">
          <bgColor auto="1"/>
        </patternFill>
      </fill>
      <border diagonalUp="0" diagonalDown="0">
        <left/>
        <right/>
        <top/>
        <bottom style="thick">
          <color theme="4"/>
        </bottom>
        <vertical/>
        <horizontal/>
      </border>
    </dxf>
  </dxfs>
  <tableStyles count="2" defaultTableStyle="Išlaidų žurnalas" defaultPivotStyle="PivotStyleMedium9">
    <tableStyle name="Išlaidų žurnalas" pivot="0" count="4" xr9:uid="{00000000-0011-0000-FFFF-FFFF00000000}">
      <tableStyleElement type="wholeTable" dxfId="30"/>
      <tableStyleElement type="headerRow" dxfId="29"/>
      <tableStyleElement type="firstRowStripe" dxfId="28"/>
      <tableStyleElement type="secondRowStripe" dxfId="27"/>
    </tableStyle>
    <tableStyle name="Asmeninių išlaidų duomenų filtras" pivot="0" table="0" count="10" xr9:uid="{00000000-0011-0000-FFFF-FFFF01000000}">
      <tableStyleElement type="wholeTable" dxfId="26"/>
      <tableStyleElement type="headerRow" dxfId="25"/>
    </tableStyle>
  </tableStyles>
  <colors>
    <mruColors>
      <color rgb="FFF8F7EB"/>
      <color rgb="FFF8F7EC"/>
      <color rgb="FFFFD0AA"/>
    </mruColors>
  </colors>
  <extLst>
    <ext xmlns:x14="http://schemas.microsoft.com/office/spreadsheetml/2009/9/main" uri="{46F421CA-312F-682f-3DD2-61675219B42D}">
      <x14:dxfs count="8">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b/>
            <i val="0"/>
            <color theme="0"/>
          </font>
          <fill>
            <patternFill patternType="solid">
              <fgColor theme="6" tint="0.59999389629810485"/>
              <bgColor theme="4" tint="0.39994506668294322"/>
            </patternFill>
          </fill>
          <border diagonalUp="0" diagonalDown="0">
            <left/>
            <right/>
            <top/>
            <bottom/>
            <vertical/>
            <horizontal/>
          </border>
        </dxf>
        <dxf>
          <font>
            <b/>
            <i val="0"/>
            <color theme="0"/>
          </font>
          <fill>
            <patternFill patternType="solid">
              <fgColor theme="6"/>
              <bgColor theme="4" tint="-0.24994659260841701"/>
            </patternFill>
          </fill>
          <border diagonalUp="0" diagonalDown="0">
            <left/>
            <right/>
            <top/>
            <bottom/>
            <vertical/>
            <horizontal/>
          </border>
        </dxf>
        <dxf>
          <font>
            <color rgb="FF959595"/>
          </font>
          <fill>
            <patternFill patternType="solid">
              <fgColor rgb="FFDFDFDF"/>
              <bgColor theme="2" tint="0.59996337778862885"/>
            </patternFill>
          </fill>
          <border>
            <left style="thin">
              <color rgb="FFDFDFDF"/>
            </left>
            <right style="thin">
              <color rgb="FFDFDFDF"/>
            </right>
            <top style="thin">
              <color rgb="FFDFDFDF"/>
            </top>
            <bottom style="thin">
              <color rgb="FFDFDFDF"/>
            </bottom>
            <vertical/>
            <horizontal/>
          </border>
        </dxf>
        <dxf>
          <font>
            <sz val="9"/>
            <color theme="3"/>
            <name val="Arial"/>
            <scheme val="minor"/>
          </font>
          <fill>
            <patternFill patternType="solid">
              <fgColor rgb="FFC0C0C0"/>
              <bgColor theme="2" tint="0.59996337778862885"/>
            </patternFill>
          </fill>
          <border>
            <left style="thin">
              <color theme="3" tint="0.39994506668294322"/>
            </left>
            <right style="thin">
              <color theme="3" tint="0.39994506668294322"/>
            </right>
            <top style="thin">
              <color theme="3" tint="0.39994506668294322"/>
            </top>
            <bottom style="thin">
              <color theme="3" tint="0.39994506668294322"/>
            </bottom>
            <vertical/>
            <horizontal/>
          </border>
        </dxf>
      </x14:dxfs>
    </ext>
    <ext xmlns:x14="http://schemas.microsoft.com/office/spreadsheetml/2009/9/main" uri="{EB79DEF2-80B8-43e5-95BD-54CBDDF9020C}">
      <x14:slicerStyles defaultSlicerStyle="Asmeninių išlaidų duomenų filtras">
        <x14:slicerStyle name="Asmeninių išlaidų duomenų filtras">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3.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alcChain" Target="calcChain.xml"/><Relationship Id="rId5" Type="http://schemas.microsoft.com/office/2007/relationships/slicerCache" Target="slicerCaches/slicerCache1.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7"/>
    </mc:Choice>
    <mc:Fallback>
      <c:style val="7"/>
    </mc:Fallback>
  </mc:AlternateContent>
  <c:pivotSource>
    <c:name>[Office_19144383_TF03427588.xltx]Asmeninių išlaidų duomenys!Asmeninių_išlaidų_duomenys</c:name>
    <c:fmtId val="10"/>
  </c:pivotSource>
  <c:chart>
    <c:autoTitleDeleted val="1"/>
    <c:pivotFmts>
      <c:pivotFmt>
        <c:idx val="0"/>
      </c:pivotFmt>
      <c:pivotFmt>
        <c:idx val="1"/>
      </c:pivotFmt>
      <c:pivotFmt>
        <c:idx val="2"/>
      </c:pivotFmt>
      <c:pivotFmt>
        <c:idx val="3"/>
        <c:spPr>
          <a:solidFill>
            <a:schemeClr val="accent5"/>
          </a:solidFill>
          <a:ln>
            <a:noFill/>
          </a:ln>
          <a:effectLst/>
        </c:spPr>
        <c:marker>
          <c:symbol val="none"/>
        </c:marker>
      </c:pivotFmt>
      <c:pivotFmt>
        <c:idx val="4"/>
        <c:spPr>
          <a:gradFill>
            <a:gsLst>
              <a:gs pos="0">
                <a:schemeClr val="accent2"/>
              </a:gs>
              <a:gs pos="100000">
                <a:schemeClr val="accent2">
                  <a:lumMod val="60000"/>
                  <a:lumOff val="40000"/>
                </a:schemeClr>
              </a:gs>
            </a:gsLst>
            <a:lin ang="2700000" scaled="0"/>
          </a:gradFill>
          <a:ln>
            <a:noFill/>
          </a:ln>
          <a:effectLst/>
        </c:spPr>
        <c:marker>
          <c:symbol val="none"/>
        </c:marker>
      </c:pivotFmt>
      <c:pivotFmt>
        <c:idx val="5"/>
        <c:spPr>
          <a:gradFill>
            <a:gsLst>
              <a:gs pos="0">
                <a:schemeClr val="accent2"/>
              </a:gs>
              <a:gs pos="100000">
                <a:schemeClr val="accent2">
                  <a:lumMod val="60000"/>
                  <a:lumOff val="40000"/>
                </a:schemeClr>
              </a:gs>
            </a:gsLst>
            <a:lin ang="2700000" scaled="0"/>
          </a:gradFill>
          <a:ln>
            <a:noFill/>
          </a:ln>
          <a:effectLst/>
        </c:spPr>
        <c:marker>
          <c:symbol val="none"/>
        </c:marker>
      </c:pivotFmt>
    </c:pivotFmts>
    <c:plotArea>
      <c:layout>
        <c:manualLayout>
          <c:layoutTarget val="inner"/>
          <c:xMode val="edge"/>
          <c:yMode val="edge"/>
          <c:x val="3.8250175624598648E-2"/>
          <c:y val="1.7494987039663519E-2"/>
          <c:w val="0.95901312335958"/>
          <c:h val="0.86763958852969469"/>
        </c:manualLayout>
      </c:layout>
      <c:barChart>
        <c:barDir val="col"/>
        <c:grouping val="clustered"/>
        <c:varyColors val="0"/>
        <c:ser>
          <c:idx val="0"/>
          <c:order val="0"/>
          <c:tx>
            <c:strRef>
              <c:f>'Asmeninių išlaidų duomenys'!$C$3</c:f>
              <c:strCache>
                <c:ptCount val="1"/>
                <c:pt idx="0">
                  <c:v>Suma</c:v>
                </c:pt>
              </c:strCache>
            </c:strRef>
          </c:tx>
          <c:spPr>
            <a:gradFill>
              <a:gsLst>
                <a:gs pos="0">
                  <a:schemeClr val="accent2"/>
                </a:gs>
                <a:gs pos="100000">
                  <a:schemeClr val="accent2">
                    <a:lumMod val="60000"/>
                    <a:lumOff val="40000"/>
                  </a:schemeClr>
                </a:gs>
              </a:gsLst>
              <a:lin ang="2700000" scaled="0"/>
            </a:gradFill>
            <a:ln>
              <a:noFill/>
            </a:ln>
            <a:effectLst/>
          </c:spPr>
          <c:invertIfNegative val="0"/>
          <c:cat>
            <c:multiLvlStrRef>
              <c:f>'Asmeninių išlaidų duomenys'!$B$4:$B$21</c:f>
              <c:multiLvlStrCache>
                <c:ptCount val="11"/>
                <c:lvl>
                  <c:pt idx="0">
                    <c:v>Transportas</c:v>
                  </c:pt>
                  <c:pt idx="1">
                    <c:v>Pramogos</c:v>
                  </c:pt>
                  <c:pt idx="2">
                    <c:v>Kasdienės</c:v>
                  </c:pt>
                  <c:pt idx="3">
                    <c:v>Būstas</c:v>
                  </c:pt>
                  <c:pt idx="4">
                    <c:v>Transportas</c:v>
                  </c:pt>
                  <c:pt idx="5">
                    <c:v>Kasdienės</c:v>
                  </c:pt>
                  <c:pt idx="6">
                    <c:v>Būstas</c:v>
                  </c:pt>
                  <c:pt idx="7">
                    <c:v>Transportas</c:v>
                  </c:pt>
                  <c:pt idx="8">
                    <c:v>Kasdienės</c:v>
                  </c:pt>
                  <c:pt idx="9">
                    <c:v>Pramogos</c:v>
                  </c:pt>
                  <c:pt idx="10">
                    <c:v>Kasdienės</c:v>
                  </c:pt>
                </c:lvl>
                <c:lvl>
                  <c:pt idx="0">
                    <c:v>kov</c:v>
                  </c:pt>
                  <c:pt idx="4">
                    <c:v>bal</c:v>
                  </c:pt>
                  <c:pt idx="7">
                    <c:v>geg</c:v>
                  </c:pt>
                  <c:pt idx="8">
                    <c:v>birž</c:v>
                  </c:pt>
                  <c:pt idx="9">
                    <c:v>liep</c:v>
                  </c:pt>
                  <c:pt idx="10">
                    <c:v>rugp</c:v>
                  </c:pt>
                </c:lvl>
              </c:multiLvlStrCache>
            </c:multiLvlStrRef>
          </c:cat>
          <c:val>
            <c:numRef>
              <c:f>'Asmeninių išlaidų duomenys'!$C$4:$C$21</c:f>
              <c:numCache>
                <c:formatCode>General</c:formatCode>
                <c:ptCount val="11"/>
                <c:pt idx="0">
                  <c:v>21</c:v>
                </c:pt>
                <c:pt idx="1">
                  <c:v>29</c:v>
                </c:pt>
                <c:pt idx="2">
                  <c:v>42</c:v>
                </c:pt>
                <c:pt idx="3">
                  <c:v>130</c:v>
                </c:pt>
                <c:pt idx="4">
                  <c:v>75</c:v>
                </c:pt>
                <c:pt idx="5">
                  <c:v>97.75</c:v>
                </c:pt>
                <c:pt idx="6">
                  <c:v>130</c:v>
                </c:pt>
                <c:pt idx="7">
                  <c:v>54</c:v>
                </c:pt>
                <c:pt idx="8">
                  <c:v>12</c:v>
                </c:pt>
                <c:pt idx="9">
                  <c:v>21</c:v>
                </c:pt>
                <c:pt idx="10">
                  <c:v>2.75</c:v>
                </c:pt>
              </c:numCache>
            </c:numRef>
          </c:val>
          <c:extLst>
            <c:ext xmlns:c16="http://schemas.microsoft.com/office/drawing/2014/chart" uri="{C3380CC4-5D6E-409C-BE32-E72D297353CC}">
              <c16:uniqueId val="{00000000-51D1-4B63-B1E6-BCAEA51790F0}"/>
            </c:ext>
          </c:extLst>
        </c:ser>
        <c:dLbls>
          <c:showLegendKey val="0"/>
          <c:showVal val="0"/>
          <c:showCatName val="0"/>
          <c:showSerName val="0"/>
          <c:showPercent val="0"/>
          <c:showBubbleSize val="0"/>
        </c:dLbls>
        <c:gapWidth val="99"/>
        <c:axId val="369003632"/>
        <c:axId val="369002848"/>
      </c:barChart>
      <c:catAx>
        <c:axId val="369003632"/>
        <c:scaling>
          <c:orientation val="minMax"/>
        </c:scaling>
        <c:delete val="0"/>
        <c:axPos val="b"/>
        <c:numFmt formatCode="General" sourceLinked="0"/>
        <c:majorTickMark val="none"/>
        <c:minorTickMark val="none"/>
        <c:tickLblPos val="nextTo"/>
        <c:spPr>
          <a:noFill/>
          <a:ln w="12700" cap="flat" cmpd="sng" algn="ctr">
            <a:solidFill>
              <a:schemeClr val="tx2">
                <a:lumMod val="20000"/>
                <a:lumOff val="80000"/>
              </a:schemeClr>
            </a:solidFill>
            <a:prstDash val="solid"/>
            <a:round/>
          </a:ln>
          <a:effectLst/>
        </c:spPr>
        <c:txPr>
          <a:bodyPr rot="-6000000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lt-LT"/>
          </a:p>
        </c:txPr>
        <c:crossAx val="369002848"/>
        <c:crosses val="autoZero"/>
        <c:auto val="1"/>
        <c:lblAlgn val="ctr"/>
        <c:lblOffset val="100"/>
        <c:noMultiLvlLbl val="0"/>
      </c:catAx>
      <c:valAx>
        <c:axId val="369002848"/>
        <c:scaling>
          <c:orientation val="minMax"/>
        </c:scaling>
        <c:delete val="0"/>
        <c:axPos val="l"/>
        <c:majorGridlines>
          <c:spPr>
            <a:ln w="12700" cap="flat" cmpd="sng" algn="ctr">
              <a:solidFill>
                <a:schemeClr val="tx2">
                  <a:lumMod val="20000"/>
                  <a:lumOff val="80000"/>
                </a:schemeClr>
              </a:solidFill>
              <a:prstDash val="solid"/>
              <a:round/>
            </a:ln>
            <a:effectLst/>
          </c:spPr>
        </c:majorGridlines>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lt-LT"/>
          </a:p>
        </c:txPr>
        <c:crossAx val="369003632"/>
        <c:crosses val="autoZero"/>
        <c:crossBetween val="between"/>
      </c:valAx>
      <c:spPr>
        <a:noFill/>
        <a:ln>
          <a:noFill/>
        </a:ln>
        <a:effectLst/>
      </c:spPr>
    </c:plotArea>
    <c:plotVisOnly val="1"/>
    <c:dispBlanksAs val="gap"/>
    <c:showDLblsOverMax val="0"/>
  </c:chart>
  <c:spPr>
    <a:noFill/>
    <a:ln w="9525" cap="flat" cmpd="sng" algn="ctr">
      <a:noFill/>
      <a:prstDash val="solid"/>
      <a:round/>
    </a:ln>
    <a:effectLst/>
  </c:spPr>
  <c:txPr>
    <a:bodyPr/>
    <a:lstStyle/>
    <a:p>
      <a:pPr>
        <a:defRPr>
          <a:solidFill>
            <a:schemeClr val="tx2"/>
          </a:solidFill>
        </a:defRPr>
      </a:pPr>
      <a:endParaRPr lang="lt-LT"/>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olors1.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304800</xdr:colOff>
      <xdr:row>2</xdr:row>
      <xdr:rowOff>123825</xdr:rowOff>
    </xdr:from>
    <xdr:to>
      <xdr:col>2</xdr:col>
      <xdr:colOff>1770600</xdr:colOff>
      <xdr:row>2</xdr:row>
      <xdr:rowOff>1679025</xdr:rowOff>
    </xdr:to>
    <mc:AlternateContent xmlns:mc="http://schemas.openxmlformats.org/markup-compatibility/2006" xmlns:a14="http://schemas.microsoft.com/office/drawing/2010/main">
      <mc:Choice Requires="a14">
        <xdr:graphicFrame macro="">
          <xdr:nvGraphicFramePr>
            <xdr:cNvPr id="3" name="data 1">
              <a:extLst>
                <a:ext uri="{FF2B5EF4-FFF2-40B4-BE49-F238E27FC236}">
                  <a16:creationId xmlns:a16="http://schemas.microsoft.com/office/drawing/2014/main" id="{9FDA46DC-8772-4272-87D0-81D6C34D7168}"/>
                </a:ext>
              </a:extLst>
            </xdr:cNvPr>
            <xdr:cNvGraphicFramePr/>
          </xdr:nvGraphicFramePr>
          <xdr:xfrm>
            <a:off x="0" y="0"/>
            <a:ext cx="0" cy="0"/>
          </xdr:xfrm>
          <a:graphic>
            <a:graphicData uri="http://schemas.microsoft.com/office/drawing/2010/slicer">
              <sle:slicer xmlns:sle="http://schemas.microsoft.com/office/drawing/2010/slicer" name="data 1"/>
            </a:graphicData>
          </a:graphic>
        </xdr:graphicFrame>
      </mc:Choice>
      <mc:Fallback xmlns="">
        <xdr:sp macro="" textlink="">
          <xdr:nvSpPr>
            <xdr:cNvPr id="0" name=""/>
            <xdr:cNvSpPr>
              <a:spLocks noTextEdit="1"/>
            </xdr:cNvSpPr>
          </xdr:nvSpPr>
          <xdr:spPr>
            <a:xfrm>
              <a:off x="504825" y="4371975"/>
              <a:ext cx="2761200" cy="1555200"/>
            </a:xfrm>
            <a:prstGeom prst="rect">
              <a:avLst/>
            </a:prstGeom>
            <a:solidFill>
              <a:prstClr val="white"/>
            </a:solidFill>
            <a:ln w="1">
              <a:solidFill>
                <a:prstClr val="green"/>
              </a:solidFill>
            </a:ln>
          </xdr:spPr>
          <xdr:txBody>
            <a:bodyPr vertOverflow="clip" horzOverflow="clip"/>
            <a:lstStyle/>
            <a:p>
              <a:r>
                <a:rPr lang="lt-LT" sz="1100"/>
                <a:t>Ši figūra nurodo duomenų filtrą. Duomenų filtrus galima naudoti „Excel 2010“ arba naujesnėse versijose.
Jei figūra modifikuota naudojant ankstesnę „Excel“ versiją arba darbaknygė buvo įrašyta naudojant „Excel 2003“ ar ankstesnę versiją, duomenų filtro naudoti negalima.</a:t>
              </a:r>
            </a:p>
          </xdr:txBody>
        </xdr:sp>
      </mc:Fallback>
    </mc:AlternateContent>
    <xdr:clientData/>
  </xdr:twoCellAnchor>
  <xdr:twoCellAnchor editAs="oneCell">
    <xdr:from>
      <xdr:col>3</xdr:col>
      <xdr:colOff>228600</xdr:colOff>
      <xdr:row>2</xdr:row>
      <xdr:rowOff>114300</xdr:rowOff>
    </xdr:from>
    <xdr:to>
      <xdr:col>4</xdr:col>
      <xdr:colOff>639600</xdr:colOff>
      <xdr:row>4</xdr:row>
      <xdr:rowOff>187650</xdr:rowOff>
    </xdr:to>
    <mc:AlternateContent xmlns:mc="http://schemas.openxmlformats.org/markup-compatibility/2006" xmlns:a14="http://schemas.microsoft.com/office/drawing/2010/main">
      <mc:Choice Requires="a14">
        <xdr:graphicFrame macro="">
          <xdr:nvGraphicFramePr>
            <xdr:cNvPr id="4" name="kategorija 1">
              <a:extLst>
                <a:ext uri="{FF2B5EF4-FFF2-40B4-BE49-F238E27FC236}">
                  <a16:creationId xmlns:a16="http://schemas.microsoft.com/office/drawing/2014/main" id="{5F799635-8A42-4582-8D87-C53B238CC9AC}"/>
                </a:ext>
              </a:extLst>
            </xdr:cNvPr>
            <xdr:cNvGraphicFramePr/>
          </xdr:nvGraphicFramePr>
          <xdr:xfrm>
            <a:off x="0" y="0"/>
            <a:ext cx="0" cy="0"/>
          </xdr:xfrm>
          <a:graphic>
            <a:graphicData uri="http://schemas.microsoft.com/office/drawing/2010/slicer">
              <sle:slicer xmlns:sle="http://schemas.microsoft.com/office/drawing/2010/slicer" name="kategorija 1"/>
            </a:graphicData>
          </a:graphic>
        </xdr:graphicFrame>
      </mc:Choice>
      <mc:Fallback xmlns="">
        <xdr:sp macro="" textlink="">
          <xdr:nvSpPr>
            <xdr:cNvPr id="0" name=""/>
            <xdr:cNvSpPr>
              <a:spLocks noTextEdit="1"/>
            </xdr:cNvSpPr>
          </xdr:nvSpPr>
          <xdr:spPr>
            <a:xfrm>
              <a:off x="3629025" y="4362450"/>
              <a:ext cx="2163600" cy="2073600"/>
            </a:xfrm>
            <a:prstGeom prst="rect">
              <a:avLst/>
            </a:prstGeom>
            <a:solidFill>
              <a:prstClr val="white"/>
            </a:solidFill>
            <a:ln w="1">
              <a:solidFill>
                <a:prstClr val="green"/>
              </a:solidFill>
            </a:ln>
          </xdr:spPr>
          <xdr:txBody>
            <a:bodyPr vertOverflow="clip" horzOverflow="clip"/>
            <a:lstStyle/>
            <a:p>
              <a:r>
                <a:rPr lang="lt-LT" sz="1100"/>
                <a:t>Ši figūra nurodo duomenų filtrą. Duomenų filtrus galima naudoti „Excel 2010“ arba naujesnėse versijose.
Jei figūra modifikuota naudojant ankstesnę „Excel“ versiją arba darbaknygė buvo įrašyta naudojant „Excel 2003“ ar ankstesnę versiją, duomenų filtro naudoti negalima.</a:t>
              </a:r>
            </a:p>
          </xdr:txBody>
        </xdr:sp>
      </mc:Fallback>
    </mc:AlternateContent>
    <xdr:clientData/>
  </xdr:twoCellAnchor>
  <xdr:twoCellAnchor editAs="oneCell">
    <xdr:from>
      <xdr:col>5</xdr:col>
      <xdr:colOff>133350</xdr:colOff>
      <xdr:row>2</xdr:row>
      <xdr:rowOff>104775</xdr:rowOff>
    </xdr:from>
    <xdr:to>
      <xdr:col>5</xdr:col>
      <xdr:colOff>5562150</xdr:colOff>
      <xdr:row>4</xdr:row>
      <xdr:rowOff>178125</xdr:rowOff>
    </xdr:to>
    <mc:AlternateContent xmlns:mc="http://schemas.openxmlformats.org/markup-compatibility/2006" xmlns:a14="http://schemas.microsoft.com/office/drawing/2010/main">
      <mc:Choice Requires="a14">
        <xdr:graphicFrame macro="">
          <xdr:nvGraphicFramePr>
            <xdr:cNvPr id="5" name="subkategorija 1">
              <a:extLst>
                <a:ext uri="{FF2B5EF4-FFF2-40B4-BE49-F238E27FC236}">
                  <a16:creationId xmlns:a16="http://schemas.microsoft.com/office/drawing/2014/main" id="{962D18B6-02FC-4592-BE30-09B7D878D89B}"/>
                </a:ext>
              </a:extLst>
            </xdr:cNvPr>
            <xdr:cNvGraphicFramePr/>
          </xdr:nvGraphicFramePr>
          <xdr:xfrm>
            <a:off x="0" y="0"/>
            <a:ext cx="0" cy="0"/>
          </xdr:xfrm>
          <a:graphic>
            <a:graphicData uri="http://schemas.microsoft.com/office/drawing/2010/slicer">
              <sle:slicer xmlns:sle="http://schemas.microsoft.com/office/drawing/2010/slicer" name="subkategorija 1"/>
            </a:graphicData>
          </a:graphic>
        </xdr:graphicFrame>
      </mc:Choice>
      <mc:Fallback xmlns="">
        <xdr:sp macro="" textlink="">
          <xdr:nvSpPr>
            <xdr:cNvPr id="0" name=""/>
            <xdr:cNvSpPr>
              <a:spLocks noTextEdit="1"/>
            </xdr:cNvSpPr>
          </xdr:nvSpPr>
          <xdr:spPr>
            <a:xfrm>
              <a:off x="6276975" y="4352925"/>
              <a:ext cx="5428800" cy="2073600"/>
            </a:xfrm>
            <a:prstGeom prst="rect">
              <a:avLst/>
            </a:prstGeom>
            <a:solidFill>
              <a:prstClr val="white"/>
            </a:solidFill>
            <a:ln w="1">
              <a:solidFill>
                <a:prstClr val="green"/>
              </a:solidFill>
            </a:ln>
          </xdr:spPr>
          <xdr:txBody>
            <a:bodyPr vertOverflow="clip" horzOverflow="clip"/>
            <a:lstStyle/>
            <a:p>
              <a:r>
                <a:rPr lang="lt-LT" sz="1100"/>
                <a:t>Ši figūra nurodo duomenų filtrą. Duomenų filtrus galima naudoti „Excel 2010“ arba naujesnėse versijose.
Jei figūra modifikuota naudojant ankstesnę „Excel“ versiją arba darbaknygė buvo įrašyta naudojant „Excel 2003“ ar ankstesnę versiją, duomenų filtro naudoti negalima.</a:t>
              </a:r>
            </a:p>
          </xdr:txBody>
        </xdr:sp>
      </mc:Fallback>
    </mc:AlternateContent>
    <xdr:clientData/>
  </xdr:twoCellAnchor>
  <xdr:twoCellAnchor editAs="oneCell">
    <xdr:from>
      <xdr:col>1</xdr:col>
      <xdr:colOff>0</xdr:colOff>
      <xdr:row>1</xdr:row>
      <xdr:rowOff>171450</xdr:rowOff>
    </xdr:from>
    <xdr:to>
      <xdr:col>5</xdr:col>
      <xdr:colOff>5610225</xdr:colOff>
      <xdr:row>1</xdr:row>
      <xdr:rowOff>3362325</xdr:rowOff>
    </xdr:to>
    <xdr:graphicFrame macro="">
      <xdr:nvGraphicFramePr>
        <xdr:cNvPr id="6" name="Asmeninės išlaidos" descr="Bendrų asmeninių išlaidų pagal kategoriją, sugrupuotų pagal mėnesį, „PivotChart“">
          <a:extLst>
            <a:ext uri="{FF2B5EF4-FFF2-40B4-BE49-F238E27FC236}">
              <a16:creationId xmlns:a16="http://schemas.microsoft.com/office/drawing/2014/main" id="{F7E1C14E-4DE3-453C-A0BA-14E69C3EFF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242.470972337964" createdVersion="5" refreshedVersion="6" minRefreshableVersion="3" recordCount="20" xr:uid="{00000000-000A-0000-FFFF-FFFF05000000}">
  <cacheSource type="worksheet">
    <worksheetSource name="Išlaidos"/>
  </cacheSource>
  <cacheFields count="5">
    <cacheField name="data" numFmtId="14">
      <sharedItems containsSemiMixedTypes="0" containsNonDate="0" containsDate="1" containsString="0" minDate="2018-03-02T00:00:00" maxDate="2018-08-02T00:00:00" count="10">
        <d v="2018-03-02T00:00:00"/>
        <d v="2018-03-04T00:00:00"/>
        <d v="2018-03-06T00:00:00"/>
        <d v="2018-04-02T00:00:00"/>
        <d v="2018-04-04T00:00:00"/>
        <d v="2018-04-06T00:00:00"/>
        <d v="2018-05-01T00:00:00"/>
        <d v="2018-06-01T00:00:00"/>
        <d v="2018-07-01T00:00:00"/>
        <d v="2018-08-01T00:00:00"/>
      </sharedItems>
      <fieldGroup base="0">
        <rangePr groupBy="months" startDate="2018-03-02T00:00:00" endDate="2018-08-02T00:00:00"/>
        <groupItems count="14">
          <s v="&lt;2018-03-02"/>
          <s v="saus"/>
          <s v="vas"/>
          <s v="kov"/>
          <s v="bal"/>
          <s v="geg"/>
          <s v="birž"/>
          <s v="liep"/>
          <s v="rugp"/>
          <s v="rugs"/>
          <s v="spal"/>
          <s v="lapkr"/>
          <s v="gruod"/>
          <s v="&gt;2018-08-02"/>
        </groupItems>
      </fieldGroup>
    </cacheField>
    <cacheField name="kategorija" numFmtId="0">
      <sharedItems count="8">
        <s v="Būstas"/>
        <s v="Pramogos"/>
        <s v="Kasdienės"/>
        <s v="Transportas"/>
        <s v="Fun" u="1"/>
        <s v="Transport" u="1"/>
        <s v="Daily" u="1"/>
        <s v="Housing" u="1"/>
      </sharedItems>
    </cacheField>
    <cacheField name="subkategorija" numFmtId="0">
      <sharedItems count="12">
        <s v="Internetas"/>
        <s v="Telefonas"/>
        <s v="Elektra"/>
        <s v="Sporto klubas"/>
        <s v="Drabužiai"/>
        <s v="Mėnesinis bilietas"/>
        <s v="Kuras"/>
        <s v="Kirpykla"/>
        <s v="Arbata/kava"/>
        <s v="Saldumynai"/>
        <s v="Kontaktiniai lęšiai"/>
        <s v="Kinas"/>
      </sharedItems>
    </cacheField>
    <cacheField name="suma" numFmtId="164">
      <sharedItems containsSemiMixedTypes="0" containsString="0" containsNumber="1" minValue="2.75" maxValue="62"/>
    </cacheField>
    <cacheField name="pastaba" numFmtId="0">
      <sharedItems containsBlank="1"/>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x v="0"/>
    <x v="0"/>
    <x v="0"/>
    <n v="29"/>
    <m/>
  </r>
  <r>
    <x v="0"/>
    <x v="0"/>
    <x v="1"/>
    <n v="39"/>
    <m/>
  </r>
  <r>
    <x v="1"/>
    <x v="0"/>
    <x v="2"/>
    <n v="62"/>
    <m/>
  </r>
  <r>
    <x v="1"/>
    <x v="1"/>
    <x v="3"/>
    <n v="29"/>
    <m/>
  </r>
  <r>
    <x v="2"/>
    <x v="2"/>
    <x v="4"/>
    <n v="42"/>
    <m/>
  </r>
  <r>
    <x v="2"/>
    <x v="3"/>
    <x v="5"/>
    <n v="21"/>
    <s v="kovo mėnesinis"/>
  </r>
  <r>
    <x v="3"/>
    <x v="3"/>
    <x v="6"/>
    <n v="54"/>
    <m/>
  </r>
  <r>
    <x v="3"/>
    <x v="2"/>
    <x v="7"/>
    <n v="12"/>
    <m/>
  </r>
  <r>
    <x v="3"/>
    <x v="2"/>
    <x v="8"/>
    <n v="12"/>
    <m/>
  </r>
  <r>
    <x v="3"/>
    <x v="2"/>
    <x v="9"/>
    <n v="2.75"/>
    <m/>
  </r>
  <r>
    <x v="4"/>
    <x v="0"/>
    <x v="0"/>
    <n v="29"/>
    <m/>
  </r>
  <r>
    <x v="4"/>
    <x v="0"/>
    <x v="1"/>
    <n v="39"/>
    <m/>
  </r>
  <r>
    <x v="4"/>
    <x v="0"/>
    <x v="2"/>
    <n v="62"/>
    <m/>
  </r>
  <r>
    <x v="4"/>
    <x v="2"/>
    <x v="10"/>
    <n v="29"/>
    <m/>
  </r>
  <r>
    <x v="5"/>
    <x v="2"/>
    <x v="4"/>
    <n v="42"/>
    <m/>
  </r>
  <r>
    <x v="5"/>
    <x v="3"/>
    <x v="5"/>
    <n v="21"/>
    <s v="balandžio mėnesinis"/>
  </r>
  <r>
    <x v="6"/>
    <x v="3"/>
    <x v="6"/>
    <n v="54"/>
    <m/>
  </r>
  <r>
    <x v="7"/>
    <x v="2"/>
    <x v="7"/>
    <n v="12"/>
    <m/>
  </r>
  <r>
    <x v="8"/>
    <x v="1"/>
    <x v="11"/>
    <n v="21"/>
    <s v="klasikinio kino vakaras"/>
  </r>
  <r>
    <x v="9"/>
    <x v="2"/>
    <x v="9"/>
    <n v="2.75"/>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Asmeninių_išlaidų_duomenys" cacheId="25"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11">
  <location ref="B3:C21" firstHeaderRow="1" firstDataRow="1" firstDataCol="1"/>
  <pivotFields count="5">
    <pivotField axis="axisRow" showAll="0">
      <items count="15">
        <item x="0"/>
        <item x="1"/>
        <item x="2"/>
        <item x="3"/>
        <item x="4"/>
        <item x="5"/>
        <item x="6"/>
        <item x="7"/>
        <item x="8"/>
        <item x="9"/>
        <item x="10"/>
        <item x="11"/>
        <item x="12"/>
        <item x="13"/>
        <item t="default"/>
      </items>
    </pivotField>
    <pivotField axis="axisRow" showAll="0" sortType="ascending">
      <items count="9">
        <item sd="0" m="1" x="4"/>
        <item sd="0" m="1" x="5"/>
        <item m="1" x="6"/>
        <item m="1" x="7"/>
        <item x="0"/>
        <item x="1"/>
        <item x="2"/>
        <item x="3"/>
        <item t="default" sd="0"/>
      </items>
      <autoSortScope>
        <pivotArea dataOnly="0" outline="0" fieldPosition="0">
          <references count="1">
            <reference field="4294967294" count="1" selected="0">
              <x v="0"/>
            </reference>
          </references>
        </pivotArea>
      </autoSortScope>
    </pivotField>
    <pivotField showAll="0">
      <items count="13">
        <item x="8"/>
        <item x="4"/>
        <item x="2"/>
        <item x="0"/>
        <item x="11"/>
        <item x="7"/>
        <item x="10"/>
        <item x="6"/>
        <item x="5"/>
        <item x="9"/>
        <item x="3"/>
        <item x="1"/>
        <item t="default"/>
      </items>
    </pivotField>
    <pivotField dataField="1" showAll="0"/>
    <pivotField showAll="0"/>
  </pivotFields>
  <rowFields count="2">
    <field x="0"/>
    <field x="1"/>
  </rowFields>
  <rowItems count="18">
    <i>
      <x v="3"/>
    </i>
    <i r="1">
      <x v="7"/>
    </i>
    <i r="1">
      <x v="5"/>
    </i>
    <i r="1">
      <x v="6"/>
    </i>
    <i r="1">
      <x v="4"/>
    </i>
    <i>
      <x v="4"/>
    </i>
    <i r="1">
      <x v="7"/>
    </i>
    <i r="1">
      <x v="6"/>
    </i>
    <i r="1">
      <x v="4"/>
    </i>
    <i>
      <x v="5"/>
    </i>
    <i r="1">
      <x v="7"/>
    </i>
    <i>
      <x v="6"/>
    </i>
    <i r="1">
      <x v="6"/>
    </i>
    <i>
      <x v="7"/>
    </i>
    <i r="1">
      <x v="5"/>
    </i>
    <i>
      <x v="8"/>
    </i>
    <i r="1">
      <x v="6"/>
    </i>
    <i t="grand">
      <x/>
    </i>
  </rowItems>
  <colItems count="1">
    <i/>
  </colItems>
  <dataFields count="1">
    <dataField name="Suma iš suma" fld="3" baseField="0" baseItem="0"/>
  </dataFields>
  <formats count="13">
    <format dxfId="12">
      <pivotArea type="all" dataOnly="0" outline="0" fieldPosition="0"/>
    </format>
    <format dxfId="11">
      <pivotArea outline="0" collapsedLevelsAreSubtotals="1" fieldPosition="0"/>
    </format>
    <format dxfId="10">
      <pivotArea field="0" type="button" dataOnly="0" labelOnly="1" outline="0" axis="axisRow" fieldPosition="0"/>
    </format>
    <format dxfId="9">
      <pivotArea dataOnly="0" labelOnly="1" outline="0" axis="axisValues" fieldPosition="0"/>
    </format>
    <format dxfId="8">
      <pivotArea dataOnly="0" labelOnly="1" fieldPosition="0">
        <references count="1">
          <reference field="0" count="6">
            <x v="3"/>
            <x v="4"/>
            <x v="5"/>
            <x v="6"/>
            <x v="7"/>
            <x v="8"/>
          </reference>
        </references>
      </pivotArea>
    </format>
    <format dxfId="7">
      <pivotArea dataOnly="0" labelOnly="1" grandRow="1" outline="0" fieldPosition="0"/>
    </format>
    <format dxfId="6">
      <pivotArea dataOnly="0" labelOnly="1" fieldPosition="0">
        <references count="2">
          <reference field="0" count="1" selected="0">
            <x v="3"/>
          </reference>
          <reference field="1" count="0"/>
        </references>
      </pivotArea>
    </format>
    <format dxfId="5">
      <pivotArea dataOnly="0" labelOnly="1" fieldPosition="0">
        <references count="2">
          <reference field="0" count="1" selected="0">
            <x v="4"/>
          </reference>
          <reference field="1" count="3">
            <x v="1"/>
            <x v="2"/>
            <x v="3"/>
          </reference>
        </references>
      </pivotArea>
    </format>
    <format dxfId="4">
      <pivotArea dataOnly="0" labelOnly="1" fieldPosition="0">
        <references count="2">
          <reference field="0" count="1" selected="0">
            <x v="5"/>
          </reference>
          <reference field="1" count="1">
            <x v="1"/>
          </reference>
        </references>
      </pivotArea>
    </format>
    <format dxfId="3">
      <pivotArea dataOnly="0" labelOnly="1" fieldPosition="0">
        <references count="2">
          <reference field="0" count="1" selected="0">
            <x v="6"/>
          </reference>
          <reference field="1" count="1">
            <x v="2"/>
          </reference>
        </references>
      </pivotArea>
    </format>
    <format dxfId="2">
      <pivotArea dataOnly="0" labelOnly="1" fieldPosition="0">
        <references count="2">
          <reference field="0" count="1" selected="0">
            <x v="7"/>
          </reference>
          <reference field="1" count="1">
            <x v="0"/>
          </reference>
        </references>
      </pivotArea>
    </format>
    <format dxfId="1">
      <pivotArea dataOnly="0" labelOnly="1" fieldPosition="0">
        <references count="2">
          <reference field="0" count="1" selected="0">
            <x v="8"/>
          </reference>
          <reference field="1" count="1">
            <x v="2"/>
          </reference>
        </references>
      </pivotArea>
    </format>
    <format dxfId="0">
      <pivotArea dataOnly="0" labelOnly="1" outline="0" axis="axisValues" fieldPosition="0"/>
    </format>
  </formats>
  <chartFormats count="1">
    <chartFormat chart="10" format="5" series="1">
      <pivotArea type="data" outline="0" fieldPosition="0">
        <references count="1">
          <reference field="4294967294" count="1" selected="0">
            <x v="0"/>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altText="Asmeninių išlaidų duomenys" altTextSummary="Kiekvieno mėnesio bendrųjų išlaidų „PivotChart“ duomenų šaltinis, sugrupuotas pagal išlaidų kategorijas. "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uomenųFiltras_data" xr10:uid="{DC0F0C72-1B0A-4FB6-A771-8A42D1F58A89}" sourceName="data">
  <pivotTables>
    <pivotTable tabId="4" name="Asmeninių_išlaidų_duomenys"/>
  </pivotTables>
  <data>
    <tabular pivotCacheId="2" showMissing="0">
      <items count="14">
        <i x="3" s="1"/>
        <i x="4" s="1"/>
        <i x="5" s="1"/>
        <i x="6" s="1"/>
        <i x="7" s="1"/>
        <i x="8" s="1"/>
        <i x="1" s="1" nd="1"/>
        <i x="2" s="1" nd="1"/>
        <i x="9" s="1" nd="1"/>
        <i x="10" s="1" nd="1"/>
        <i x="11" s="1" nd="1"/>
        <i x="12" s="1" nd="1"/>
        <i x="0" s="1" nd="1"/>
        <i x="13"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uomenųFiltras_kategorija" xr10:uid="{1F117CEC-03D6-4E17-A905-C9CEB0ACAF84}" sourceName="kategorija">
  <pivotTables>
    <pivotTable tabId="4" name="Asmeninių_išlaidų_duomenys"/>
  </pivotTables>
  <data>
    <tabular pivotCacheId="2" showMissing="0">
      <items count="8">
        <i x="0" s="1"/>
        <i x="2" s="1"/>
        <i x="1" s="1"/>
        <i x="3" s="1"/>
        <i x="6" s="1" nd="1"/>
        <i x="4" s="1" nd="1"/>
        <i x="7" s="1" nd="1"/>
        <i x="5"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uomenųFiltras_subkategorija" xr10:uid="{3BD036F1-91E0-45FF-8FC2-F0A251AC9E6E}" sourceName="subkategorija">
  <pivotTables>
    <pivotTable tabId="4" name="Asmeninių_išlaidų_duomenys"/>
  </pivotTables>
  <data>
    <tabular pivotCacheId="2" showMissing="0">
      <items count="12">
        <i x="8" s="1"/>
        <i x="4" s="1"/>
        <i x="2" s="1"/>
        <i x="0" s="1"/>
        <i x="11" s="1"/>
        <i x="7" s="1"/>
        <i x="10" s="1"/>
        <i x="6" s="1"/>
        <i x="5" s="1"/>
        <i x="9" s="1"/>
        <i x="3" s="1"/>
        <i x="1"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ata 1" xr10:uid="{33405410-D11B-4370-B131-72187DD4F3D5}" cache="DuomenųFiltras_data" caption="data" columnCount="3" rowHeight="183600"/>
  <slicer name="kategorija 1" xr10:uid="{F018962E-33B1-4CD5-BCCF-9966EBB2AE1D}" cache="DuomenųFiltras_kategorija" caption="kategorija" columnCount="2" rowHeight="183600"/>
  <slicer name="subkategorija 1" xr10:uid="{DF1DDE75-2692-4BC4-984B-ECDA7C6693B8}" cache="DuomenųFiltras_subkategorija" caption="subkategorija" columnCount="4" rowHeight="1836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Išlaidos" displayName="Išlaidos" ref="B2:F22" headerRowDxfId="24" dataDxfId="23">
  <autoFilter ref="B2:F22" xr:uid="{00000000-0009-0000-0100-00000C000000}"/>
  <sortState ref="B3:F22">
    <sortCondition ref="B2:B22"/>
  </sortState>
  <tableColumns count="5">
    <tableColumn id="1" xr3:uid="{00000000-0010-0000-0000-000001000000}" name="data" totalsRowLabel="Suma" dataDxfId="22" totalsRowDxfId="21" dataCellStyle="Data"/>
    <tableColumn id="2" xr3:uid="{00000000-0010-0000-0000-000002000000}" name="kategorija" dataDxfId="20" totalsRowDxfId="19"/>
    <tableColumn id="3" xr3:uid="{00000000-0010-0000-0000-000003000000}" name="subkategorija" dataDxfId="18" totalsRowDxfId="17"/>
    <tableColumn id="6" xr3:uid="{00000000-0010-0000-0000-000006000000}" name="suma" dataDxfId="16" totalsRowDxfId="15" dataCellStyle="Valiuta"/>
    <tableColumn id="4" xr3:uid="{00000000-0010-0000-0000-000004000000}" name="pastaba" totalsRowFunction="count" dataDxfId="14" totalsRowDxfId="13"/>
  </tableColumns>
  <tableStyleInfo name="Išlaidų žurnalas" showFirstColumn="0" showLastColumn="0" showRowStripes="1" showColumnStripes="0"/>
  <extLst>
    <ext xmlns:x14="http://schemas.microsoft.com/office/spreadsheetml/2009/9/main" uri="{504A1905-F514-4f6f-8877-14C23A59335A}">
      <x14:table altTextSummary="Šioje lentelėje įveskite datą, kategoriją, subkategoriją, sumą ir pastabas"/>
    </ext>
  </extLst>
</table>
</file>

<file path=xl/theme/theme1.xml><?xml version="1.0" encoding="utf-8"?>
<a:theme xmlns:a="http://schemas.openxmlformats.org/drawingml/2006/main" name="Office Theme">
  <a:themeElements>
    <a:clrScheme name="Personal Expense Calculator">
      <a:dk1>
        <a:sysClr val="windowText" lastClr="000000"/>
      </a:dk1>
      <a:lt1>
        <a:sysClr val="window" lastClr="FFFFFF"/>
      </a:lt1>
      <a:dk2>
        <a:srgbClr val="1D3641"/>
      </a:dk2>
      <a:lt2>
        <a:srgbClr val="F9FAF5"/>
      </a:lt2>
      <a:accent1>
        <a:srgbClr val="759AA5"/>
      </a:accent1>
      <a:accent2>
        <a:srgbClr val="F56B12"/>
      </a:accent2>
      <a:accent3>
        <a:srgbClr val="99987F"/>
      </a:accent3>
      <a:accent4>
        <a:srgbClr val="90AC97"/>
      </a:accent4>
      <a:accent5>
        <a:srgbClr val="CFC60D"/>
      </a:accent5>
      <a:accent6>
        <a:srgbClr val="B9AB6F"/>
      </a:accent6>
      <a:hlink>
        <a:srgbClr val="66AACD"/>
      </a:hlink>
      <a:folHlink>
        <a:srgbClr val="809DB3"/>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autoPageBreaks="0" fitToPage="1"/>
  </sheetPr>
  <dimension ref="B1:F3"/>
  <sheetViews>
    <sheetView showGridLines="0" tabSelected="1" zoomScaleNormal="100" workbookViewId="0"/>
  </sheetViews>
  <sheetFormatPr defaultColWidth="6" defaultRowHeight="15" customHeight="1" x14ac:dyDescent="0.2"/>
  <cols>
    <col min="1" max="1" width="2.625" style="3" customWidth="1"/>
    <col min="2" max="2" width="17" style="3" customWidth="1"/>
    <col min="3" max="3" width="25" style="3" customWidth="1"/>
    <col min="4" max="4" width="23" style="3" customWidth="1"/>
    <col min="5" max="5" width="13" style="3" customWidth="1"/>
    <col min="6" max="6" width="74.5" style="3" customWidth="1"/>
    <col min="7" max="7" width="2.625" style="3" customWidth="1"/>
    <col min="8" max="16384" width="6" style="3"/>
  </cols>
  <sheetData>
    <row r="1" spans="2:6" ht="63" customHeight="1" thickBot="1" x14ac:dyDescent="0.25">
      <c r="B1" s="15" t="s">
        <v>0</v>
      </c>
      <c r="C1" s="15"/>
      <c r="D1" s="15"/>
      <c r="E1" s="15"/>
      <c r="F1" s="4" t="s">
        <v>4</v>
      </c>
    </row>
    <row r="2" spans="2:6" ht="272.10000000000002" customHeight="1" thickTop="1" x14ac:dyDescent="0.2">
      <c r="B2" s="14" t="s">
        <v>1</v>
      </c>
      <c r="C2" s="14"/>
      <c r="D2" s="14"/>
      <c r="E2" s="14"/>
      <c r="F2" s="14"/>
    </row>
    <row r="3" spans="2:6" ht="142.5" customHeight="1" x14ac:dyDescent="0.2">
      <c r="B3" s="14" t="s">
        <v>2</v>
      </c>
      <c r="C3" s="14"/>
      <c r="D3" s="14" t="s">
        <v>3</v>
      </c>
      <c r="E3" s="14"/>
      <c r="F3" s="7" t="s">
        <v>5</v>
      </c>
    </row>
  </sheetData>
  <sheetProtection selectLockedCells="1" pivotTables="0" selectUnlockedCells="1"/>
  <mergeCells count="4">
    <mergeCell ref="B2:F2"/>
    <mergeCell ref="B1:E1"/>
    <mergeCell ref="B3:C3"/>
    <mergeCell ref="D3:E3"/>
  </mergeCells>
  <dataValidations count="3">
    <dataValidation allowBlank="1" showInputMessage="1" showErrorMessage="1" prompt="Šioje darbaknygėje sukurkite asmeninių išlaidų skaičiuotuvą. B2 langelyje „PivotChart“ rodo išlaidas pagal kategoriją ir mėnesį. Pažymėkite langelį F1, jei norite pereiti į darbalapį Išlaidų žurnalas" sqref="A1" xr:uid="{00000000-0002-0000-0000-000000000000}"/>
    <dataValidation allowBlank="1" showInputMessage="1" showErrorMessage="1" prompt="Darbalapio pavadinimas yra šiame langelyje. Asmeninių išlaidų „PivotChart“ yra žemiau esančiame langelyje. Naršymo saitas į darbalapį Išlaidų žurnalas yra langelyje dešinėje." sqref="B1:E1" xr:uid="{00000000-0002-0000-0000-000001000000}"/>
    <dataValidation allowBlank="1" showInputMessage="1" showErrorMessage="1" prompt="Naršymo saitas į darbalapį Išlaidų žurnalas yra šiame langelyje." sqref="F1" xr:uid="{00000000-0002-0000-0000-000002000000}"/>
  </dataValidations>
  <hyperlinks>
    <hyperlink ref="F1" location="'Išlaidų žurnalas'!A1" tooltip="Pasirinkite, jei norite pereiti į darbalapį Išlaidų žurnalas" display="į išlaidų žurnalą &gt;" xr:uid="{00000000-0004-0000-0000-000000000000}"/>
  </hyperlinks>
  <printOptions horizontalCentered="1"/>
  <pageMargins left="0.25" right="0.25" top="0.75" bottom="0.75" header="0.3" footer="0.3"/>
  <pageSetup paperSize="9" fitToHeight="0" orientation="landscape" r:id="rId1"/>
  <headerFooter differentFirst="1">
    <oddFooter>Page &amp;P of &amp;N</oddFooter>
  </headerFooter>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autoPageBreaks="0" fitToPage="1"/>
  </sheetPr>
  <dimension ref="A1:F22"/>
  <sheetViews>
    <sheetView showGridLines="0" zoomScaleNormal="100" workbookViewId="0"/>
  </sheetViews>
  <sheetFormatPr defaultRowHeight="30" customHeight="1" x14ac:dyDescent="0.2"/>
  <cols>
    <col min="1" max="1" width="2.625" customWidth="1"/>
    <col min="2" max="2" width="17" customWidth="1"/>
    <col min="3" max="3" width="25" customWidth="1"/>
    <col min="4" max="4" width="23" customWidth="1"/>
    <col min="5" max="5" width="14.125" bestFit="1" customWidth="1"/>
    <col min="6" max="6" width="38" customWidth="1"/>
    <col min="7" max="7" width="2.625" customWidth="1"/>
  </cols>
  <sheetData>
    <row r="1" spans="1:6" s="3" customFormat="1" ht="63" customHeight="1" thickBot="1" x14ac:dyDescent="0.25">
      <c r="B1" s="15" t="s">
        <v>6</v>
      </c>
      <c r="C1" s="15"/>
      <c r="D1" s="15"/>
      <c r="E1" s="15"/>
      <c r="F1" s="4" t="s">
        <v>27</v>
      </c>
    </row>
    <row r="2" spans="1:6" s="3" customFormat="1" ht="30" customHeight="1" thickTop="1" x14ac:dyDescent="0.2">
      <c r="A2"/>
      <c r="B2" s="1" t="s">
        <v>7</v>
      </c>
      <c r="C2" s="1" t="s">
        <v>8</v>
      </c>
      <c r="D2" s="1" t="s">
        <v>13</v>
      </c>
      <c r="E2" s="2" t="s">
        <v>26</v>
      </c>
      <c r="F2" s="1" t="s">
        <v>28</v>
      </c>
    </row>
    <row r="3" spans="1:6" s="3" customFormat="1" ht="30" customHeight="1" x14ac:dyDescent="0.2">
      <c r="B3" s="9">
        <f ca="1">DATE(YEAR(TODAY()),3,2)</f>
        <v>43161</v>
      </c>
      <c r="C3" s="5" t="s">
        <v>9</v>
      </c>
      <c r="D3" s="5" t="s">
        <v>14</v>
      </c>
      <c r="E3" s="8">
        <v>29</v>
      </c>
      <c r="F3" s="6"/>
    </row>
    <row r="4" spans="1:6" s="3" customFormat="1" ht="30" customHeight="1" x14ac:dyDescent="0.2">
      <c r="B4" s="9">
        <f t="shared" ref="B4" ca="1" si="0">DATE(YEAR(TODAY()),3,2)</f>
        <v>43161</v>
      </c>
      <c r="C4" s="5" t="s">
        <v>9</v>
      </c>
      <c r="D4" s="5" t="s">
        <v>15</v>
      </c>
      <c r="E4" s="8">
        <v>39</v>
      </c>
      <c r="F4" s="5"/>
    </row>
    <row r="5" spans="1:6" s="3" customFormat="1" ht="30" customHeight="1" x14ac:dyDescent="0.2">
      <c r="B5" s="9">
        <f ca="1">DATE(YEAR(TODAY()),3,4)</f>
        <v>43163</v>
      </c>
      <c r="C5" s="5" t="s">
        <v>9</v>
      </c>
      <c r="D5" s="5" t="s">
        <v>16</v>
      </c>
      <c r="E5" s="8">
        <v>62</v>
      </c>
      <c r="F5" s="5"/>
    </row>
    <row r="6" spans="1:6" s="3" customFormat="1" ht="30" customHeight="1" x14ac:dyDescent="0.2">
      <c r="B6" s="9">
        <f ca="1">DATE(YEAR(TODAY()),3,4)</f>
        <v>43163</v>
      </c>
      <c r="C6" s="5" t="s">
        <v>10</v>
      </c>
      <c r="D6" s="5" t="s">
        <v>17</v>
      </c>
      <c r="E6" s="8">
        <v>29</v>
      </c>
      <c r="F6" s="5"/>
    </row>
    <row r="7" spans="1:6" s="3" customFormat="1" ht="30" customHeight="1" x14ac:dyDescent="0.2">
      <c r="B7" s="9">
        <f ca="1">DATE(YEAR(TODAY()),3,6)</f>
        <v>43165</v>
      </c>
      <c r="C7" s="5" t="s">
        <v>11</v>
      </c>
      <c r="D7" s="5" t="s">
        <v>18</v>
      </c>
      <c r="E7" s="8">
        <v>42</v>
      </c>
      <c r="F7" s="5"/>
    </row>
    <row r="8" spans="1:6" s="3" customFormat="1" ht="30" customHeight="1" x14ac:dyDescent="0.2">
      <c r="B8" s="9">
        <f ca="1">DATE(YEAR(TODAY()),3,6)</f>
        <v>43165</v>
      </c>
      <c r="C8" s="5" t="s">
        <v>12</v>
      </c>
      <c r="D8" s="5" t="s">
        <v>19</v>
      </c>
      <c r="E8" s="8">
        <v>21</v>
      </c>
      <c r="F8" s="5" t="s">
        <v>29</v>
      </c>
    </row>
    <row r="9" spans="1:6" s="3" customFormat="1" ht="30" customHeight="1" x14ac:dyDescent="0.2">
      <c r="B9" s="9">
        <f ca="1">DATE(YEAR(TODAY()),4,2)</f>
        <v>43192</v>
      </c>
      <c r="C9" s="5" t="s">
        <v>12</v>
      </c>
      <c r="D9" s="5" t="s">
        <v>20</v>
      </c>
      <c r="E9" s="8">
        <v>54</v>
      </c>
      <c r="F9" s="5"/>
    </row>
    <row r="10" spans="1:6" s="3" customFormat="1" ht="30" customHeight="1" x14ac:dyDescent="0.2">
      <c r="B10" s="9">
        <f t="shared" ref="B10:B12" ca="1" si="1">DATE(YEAR(TODAY()),4,2)</f>
        <v>43192</v>
      </c>
      <c r="C10" s="5" t="s">
        <v>11</v>
      </c>
      <c r="D10" s="5" t="s">
        <v>21</v>
      </c>
      <c r="E10" s="8">
        <v>12</v>
      </c>
      <c r="F10" s="5"/>
    </row>
    <row r="11" spans="1:6" s="3" customFormat="1" ht="30" customHeight="1" x14ac:dyDescent="0.2">
      <c r="B11" s="9">
        <f t="shared" ca="1" si="1"/>
        <v>43192</v>
      </c>
      <c r="C11" s="5" t="s">
        <v>11</v>
      </c>
      <c r="D11" s="5" t="s">
        <v>22</v>
      </c>
      <c r="E11" s="8">
        <v>12</v>
      </c>
      <c r="F11" s="5"/>
    </row>
    <row r="12" spans="1:6" s="3" customFormat="1" ht="30" customHeight="1" x14ac:dyDescent="0.2">
      <c r="B12" s="9">
        <f t="shared" ca="1" si="1"/>
        <v>43192</v>
      </c>
      <c r="C12" s="5" t="s">
        <v>11</v>
      </c>
      <c r="D12" s="5" t="s">
        <v>23</v>
      </c>
      <c r="E12" s="8">
        <v>2.75</v>
      </c>
      <c r="F12" s="5"/>
    </row>
    <row r="13" spans="1:6" s="3" customFormat="1" ht="30" customHeight="1" x14ac:dyDescent="0.2">
      <c r="B13" s="9">
        <f ca="1">DATE(YEAR(TODAY()),4,4)</f>
        <v>43194</v>
      </c>
      <c r="C13" s="5" t="s">
        <v>9</v>
      </c>
      <c r="D13" s="5" t="s">
        <v>14</v>
      </c>
      <c r="E13" s="8">
        <v>29</v>
      </c>
      <c r="F13" s="5"/>
    </row>
    <row r="14" spans="1:6" s="3" customFormat="1" ht="30" customHeight="1" x14ac:dyDescent="0.2">
      <c r="B14" s="9">
        <f ca="1">DATE(YEAR(TODAY()),4,4)</f>
        <v>43194</v>
      </c>
      <c r="C14" s="5" t="s">
        <v>9</v>
      </c>
      <c r="D14" s="5" t="s">
        <v>15</v>
      </c>
      <c r="E14" s="8">
        <v>39</v>
      </c>
      <c r="F14" s="5"/>
    </row>
    <row r="15" spans="1:6" s="3" customFormat="1" ht="30" customHeight="1" x14ac:dyDescent="0.2">
      <c r="B15" s="9">
        <f ca="1">DATE(YEAR(TODAY()),4,4)</f>
        <v>43194</v>
      </c>
      <c r="C15" s="5" t="s">
        <v>9</v>
      </c>
      <c r="D15" s="5" t="s">
        <v>16</v>
      </c>
      <c r="E15" s="8">
        <v>62</v>
      </c>
      <c r="F15" s="5"/>
    </row>
    <row r="16" spans="1:6" s="3" customFormat="1" ht="30" customHeight="1" x14ac:dyDescent="0.2">
      <c r="B16" s="9">
        <f ca="1">DATE(YEAR(TODAY()),4,4)</f>
        <v>43194</v>
      </c>
      <c r="C16" s="5" t="s">
        <v>11</v>
      </c>
      <c r="D16" s="5" t="s">
        <v>24</v>
      </c>
      <c r="E16" s="8">
        <v>29</v>
      </c>
      <c r="F16" s="5"/>
    </row>
    <row r="17" spans="2:6" s="3" customFormat="1" ht="30" customHeight="1" x14ac:dyDescent="0.2">
      <c r="B17" s="9">
        <f ca="1">DATE(YEAR(TODAY()),4,6)</f>
        <v>43196</v>
      </c>
      <c r="C17" s="5" t="s">
        <v>11</v>
      </c>
      <c r="D17" s="5" t="s">
        <v>18</v>
      </c>
      <c r="E17" s="8">
        <v>42</v>
      </c>
      <c r="F17" s="5"/>
    </row>
    <row r="18" spans="2:6" s="3" customFormat="1" ht="30" customHeight="1" x14ac:dyDescent="0.2">
      <c r="B18" s="9">
        <f ca="1">DATE(YEAR(TODAY()),4,6)</f>
        <v>43196</v>
      </c>
      <c r="C18" s="5" t="s">
        <v>12</v>
      </c>
      <c r="D18" s="5" t="s">
        <v>19</v>
      </c>
      <c r="E18" s="8">
        <v>21</v>
      </c>
      <c r="F18" s="5" t="s">
        <v>30</v>
      </c>
    </row>
    <row r="19" spans="2:6" s="3" customFormat="1" ht="30" customHeight="1" x14ac:dyDescent="0.2">
      <c r="B19" s="9">
        <f ca="1">DATE(YEAR(TODAY()),5,1)</f>
        <v>43221</v>
      </c>
      <c r="C19" s="5" t="s">
        <v>12</v>
      </c>
      <c r="D19" s="5" t="s">
        <v>20</v>
      </c>
      <c r="E19" s="8">
        <v>54</v>
      </c>
      <c r="F19" s="5"/>
    </row>
    <row r="20" spans="2:6" s="3" customFormat="1" ht="30" customHeight="1" x14ac:dyDescent="0.2">
      <c r="B20" s="9">
        <f ca="1">DATE(YEAR(TODAY()),6,1)</f>
        <v>43252</v>
      </c>
      <c r="C20" s="5" t="s">
        <v>11</v>
      </c>
      <c r="D20" s="5" t="s">
        <v>21</v>
      </c>
      <c r="E20" s="8">
        <v>12</v>
      </c>
      <c r="F20" s="5"/>
    </row>
    <row r="21" spans="2:6" s="3" customFormat="1" ht="30" customHeight="1" x14ac:dyDescent="0.2">
      <c r="B21" s="9">
        <f ca="1">DATE(YEAR(TODAY()),7,1)</f>
        <v>43282</v>
      </c>
      <c r="C21" s="5" t="s">
        <v>10</v>
      </c>
      <c r="D21" s="5" t="s">
        <v>25</v>
      </c>
      <c r="E21" s="8">
        <v>21</v>
      </c>
      <c r="F21" s="5" t="s">
        <v>31</v>
      </c>
    </row>
    <row r="22" spans="2:6" s="3" customFormat="1" ht="30" customHeight="1" x14ac:dyDescent="0.2">
      <c r="B22" s="9">
        <f ca="1">DATE(YEAR(TODAY()),8,1)</f>
        <v>43313</v>
      </c>
      <c r="C22" s="5" t="s">
        <v>11</v>
      </c>
      <c r="D22" s="5" t="s">
        <v>23</v>
      </c>
      <c r="E22" s="8">
        <v>2.75</v>
      </c>
      <c r="F22" s="5"/>
    </row>
  </sheetData>
  <mergeCells count="1">
    <mergeCell ref="B1:E1"/>
  </mergeCells>
  <dataValidations count="10">
    <dataValidation type="date" operator="greaterThan" allowBlank="1" showInputMessage="1" showErrorMessage="1" sqref="B3:B22" xr:uid="{00000000-0002-0000-0100-000000000000}">
      <formula1>40544</formula1>
    </dataValidation>
    <dataValidation type="decimal" allowBlank="1" showInputMessage="1" showErrorMessage="1" sqref="E3:E22" xr:uid="{00000000-0002-0000-0100-000001000000}">
      <formula1>0</formula1>
      <formula2>100000</formula2>
    </dataValidation>
    <dataValidation allowBlank="1" showInputMessage="1" showErrorMessage="1" prompt="Sukurkite išlaidų žurnalą šiame darbalapyje. Pažymėkite F1 langelį, jei norite pereiti į ataskaitų sritį. Įveskite išlaidų duomenis lentelėje Išlaidos." sqref="A1" xr:uid="{00000000-0002-0000-0100-000002000000}"/>
    <dataValidation allowBlank="1" showInputMessage="1" showErrorMessage="1" prompt="Darbalapio pavadinimas yra šiame langelyje. Naršymo saitas į darbalapį Ataskaitų sritis yra langelyje dešinėje. Tolesnėje lentelėje įveskite informaciją" sqref="B1:E1" xr:uid="{00000000-0002-0000-0100-000003000000}"/>
    <dataValidation allowBlank="1" showInputMessage="1" showErrorMessage="1" prompt="Naršymo saitas į darbalapį Ataskaitų sritis yra šiame langelyje." sqref="F1" xr:uid="{00000000-0002-0000-0100-000004000000}"/>
    <dataValidation allowBlank="1" showInputMessage="1" showErrorMessage="1" prompt="Šiame stulpelyje įveskite datą po šia antrašte. Naudokite antraštės filtrus, kad rastumėte konkrečius įrašus" sqref="B2" xr:uid="{00000000-0002-0000-0100-000005000000}"/>
    <dataValidation allowBlank="1" showInputMessage="1" showErrorMessage="1" prompt="Šiame stulpelyje po šia antrašte įveskite kategoriją" sqref="C2" xr:uid="{00000000-0002-0000-0100-000006000000}"/>
    <dataValidation allowBlank="1" showInputMessage="1" showErrorMessage="1" prompt="Šiame stulpelyje po šia antrašte įveskite subkategoriją" sqref="D2" xr:uid="{00000000-0002-0000-0100-000007000000}"/>
    <dataValidation allowBlank="1" showInputMessage="1" showErrorMessage="1" prompt="Stulpelyje po šia antrašte įveskite sumą" sqref="E2" xr:uid="{00000000-0002-0000-0100-000008000000}"/>
    <dataValidation allowBlank="1" showInputMessage="1" showErrorMessage="1" prompt="Stulpelyje po šia antrašte įveskite pastabą" sqref="F2" xr:uid="{00000000-0002-0000-0100-000009000000}"/>
  </dataValidations>
  <hyperlinks>
    <hyperlink ref="F1" location="'Ataskaitų sritis'!A1" tooltip="Pasirinkite, jei norite eiti į darbalapį Ataskaitų sritis" display="&lt; į ataskaitų sritį" xr:uid="{00000000-0004-0000-0100-000000000000}"/>
  </hyperlinks>
  <printOptions horizontalCentered="1"/>
  <pageMargins left="0.25" right="0.25" top="0.75" bottom="0.75" header="0.3" footer="0.3"/>
  <pageSetup paperSize="9" fitToHeight="0" orientation="landscape"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D21"/>
  <sheetViews>
    <sheetView workbookViewId="0"/>
  </sheetViews>
  <sheetFormatPr defaultColWidth="8.625" defaultRowHeight="14.25" x14ac:dyDescent="0.2"/>
  <cols>
    <col min="1" max="1" width="2.875" style="3" customWidth="1"/>
    <col min="2" max="2" width="16.5" style="3" bestFit="1" customWidth="1"/>
    <col min="3" max="3" width="9" style="3" bestFit="1" customWidth="1"/>
    <col min="4" max="4" width="43.25" style="3" customWidth="1"/>
    <col min="5" max="5" width="2.625" style="3" customWidth="1"/>
    <col min="6" max="16384" width="8.625" style="3"/>
  </cols>
  <sheetData>
    <row r="1" spans="1:4" s="10" customFormat="1" ht="53.25" customHeight="1" thickBot="1" x14ac:dyDescent="0.25">
      <c r="A1" s="3"/>
      <c r="B1" s="16" t="s">
        <v>32</v>
      </c>
      <c r="C1" s="16"/>
      <c r="D1" s="16"/>
    </row>
    <row r="2" spans="1:4" ht="72.599999999999994" customHeight="1" thickTop="1" x14ac:dyDescent="0.2">
      <c r="B2" s="17" t="s">
        <v>33</v>
      </c>
      <c r="C2" s="17"/>
      <c r="D2" s="17"/>
    </row>
    <row r="3" spans="1:4" ht="30" x14ac:dyDescent="0.2">
      <c r="B3" s="3" t="s">
        <v>34</v>
      </c>
      <c r="C3" s="3" t="s">
        <v>42</v>
      </c>
    </row>
    <row r="4" spans="1:4" ht="15" x14ac:dyDescent="0.2">
      <c r="B4" s="11" t="s">
        <v>36</v>
      </c>
      <c r="C4" s="12">
        <v>222</v>
      </c>
    </row>
    <row r="5" spans="1:4" x14ac:dyDescent="0.2">
      <c r="B5" s="13" t="s">
        <v>12</v>
      </c>
      <c r="C5" s="12">
        <v>21</v>
      </c>
    </row>
    <row r="6" spans="1:4" x14ac:dyDescent="0.2">
      <c r="B6" s="13" t="s">
        <v>10</v>
      </c>
      <c r="C6" s="12">
        <v>29</v>
      </c>
    </row>
    <row r="7" spans="1:4" x14ac:dyDescent="0.2">
      <c r="B7" s="13" t="s">
        <v>11</v>
      </c>
      <c r="C7" s="12">
        <v>42</v>
      </c>
    </row>
    <row r="8" spans="1:4" x14ac:dyDescent="0.2">
      <c r="B8" s="13" t="s">
        <v>9</v>
      </c>
      <c r="C8" s="12">
        <v>130</v>
      </c>
    </row>
    <row r="9" spans="1:4" ht="15" x14ac:dyDescent="0.2">
      <c r="B9" s="11" t="s">
        <v>37</v>
      </c>
      <c r="C9" s="12">
        <v>302.75</v>
      </c>
    </row>
    <row r="10" spans="1:4" x14ac:dyDescent="0.2">
      <c r="B10" s="13" t="s">
        <v>12</v>
      </c>
      <c r="C10" s="12">
        <v>75</v>
      </c>
    </row>
    <row r="11" spans="1:4" x14ac:dyDescent="0.2">
      <c r="B11" s="13" t="s">
        <v>11</v>
      </c>
      <c r="C11" s="12">
        <v>97.75</v>
      </c>
    </row>
    <row r="12" spans="1:4" x14ac:dyDescent="0.2">
      <c r="B12" s="13" t="s">
        <v>9</v>
      </c>
      <c r="C12" s="12">
        <v>130</v>
      </c>
    </row>
    <row r="13" spans="1:4" ht="15" x14ac:dyDescent="0.2">
      <c r="B13" s="11" t="s">
        <v>38</v>
      </c>
      <c r="C13" s="12">
        <v>54</v>
      </c>
    </row>
    <row r="14" spans="1:4" x14ac:dyDescent="0.2">
      <c r="B14" s="13" t="s">
        <v>12</v>
      </c>
      <c r="C14" s="12">
        <v>54</v>
      </c>
    </row>
    <row r="15" spans="1:4" ht="15" x14ac:dyDescent="0.2">
      <c r="B15" s="11" t="s">
        <v>39</v>
      </c>
      <c r="C15" s="12">
        <v>12</v>
      </c>
    </row>
    <row r="16" spans="1:4" x14ac:dyDescent="0.2">
      <c r="B16" s="13" t="s">
        <v>11</v>
      </c>
      <c r="C16" s="12">
        <v>12</v>
      </c>
    </row>
    <row r="17" spans="2:3" ht="15" x14ac:dyDescent="0.2">
      <c r="B17" s="11" t="s">
        <v>40</v>
      </c>
      <c r="C17" s="12">
        <v>21</v>
      </c>
    </row>
    <row r="18" spans="2:3" x14ac:dyDescent="0.2">
      <c r="B18" s="13" t="s">
        <v>10</v>
      </c>
      <c r="C18" s="12">
        <v>21</v>
      </c>
    </row>
    <row r="19" spans="2:3" ht="15" x14ac:dyDescent="0.2">
      <c r="B19" s="11" t="s">
        <v>41</v>
      </c>
      <c r="C19" s="12">
        <v>2.75</v>
      </c>
    </row>
    <row r="20" spans="2:3" x14ac:dyDescent="0.2">
      <c r="B20" s="13" t="s">
        <v>11</v>
      </c>
      <c r="C20" s="12">
        <v>2.75</v>
      </c>
    </row>
    <row r="21" spans="2:3" ht="15" x14ac:dyDescent="0.2">
      <c r="B21" s="11" t="s">
        <v>35</v>
      </c>
      <c r="C21" s="12">
        <v>614.5</v>
      </c>
    </row>
  </sheetData>
  <mergeCells count="2">
    <mergeCell ref="B1:D1"/>
    <mergeCell ref="B2:D2"/>
  </mergeCells>
  <dataValidations count="2">
    <dataValidation allowBlank="1" showInputMessage="1" showErrorMessage="1" prompt="Paslėptame darbalapyje yra „PivotTable“ duomenų šaltinis, todėl nepanaikinkite šio darbalapio. Panaikinus šį darbalapį, gali būti sugadinti ataskaitų srities duomenys" sqref="A1" xr:uid="{00000000-0002-0000-0200-000000000000}"/>
    <dataValidation allowBlank="1" showInputMessage="1" showErrorMessage="1" prompt="Darbalapio pavadinimas yra šiame langelyje. „PivotChart“ duomenų šaltinis prasideda B3 langelyje" sqref="B1:D1" xr:uid="{00000000-0002-0000-0200-000001000000}"/>
  </dataValidations>
  <printOptions horizontalCentered="1"/>
  <pageMargins left="0.25" right="0.25" top="0.75" bottom="0.75" header="0.3" footer="0.3"/>
  <pageSetup paperSize="9" fitToHeight="0" orientation="landscape" r:id="rId2"/>
  <headerFooter differentFirst="1">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Įvardytieji diapazonai</vt:lpstr>
      </vt:variant>
      <vt:variant>
        <vt:i4>2</vt:i4>
      </vt:variant>
    </vt:vector>
  </HeadingPairs>
  <TitlesOfParts>
    <vt:vector size="5" baseType="lpstr">
      <vt:lpstr>Ataskaitų sritis</vt:lpstr>
      <vt:lpstr>Išlaidų žurnalas</vt:lpstr>
      <vt:lpstr>Asmeninių išlaidų duomenys</vt:lpstr>
      <vt:lpstr>'Išlaidų žurnalas'!Print_Titles</vt:lpstr>
      <vt:lpstr>Title2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2017-12-01T05:10:43Z</dcterms:created>
  <dcterms:modified xsi:type="dcterms:W3CDTF">2018-05-22T03:19:23Z</dcterms:modified>
</cp:coreProperties>
</file>