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utawadcharak\Desktop\"/>
    </mc:Choice>
  </mc:AlternateContent>
  <bookViews>
    <workbookView xWindow="0" yWindow="0" windowWidth="21570" windowHeight="8115"/>
  </bookViews>
  <sheets>
    <sheet name="체중 감량 기록표" sheetId="1" r:id="rId1"/>
    <sheet name="계산" sheetId="2" state="hidden" r:id="rId2"/>
  </sheets>
  <definedNames>
    <definedName name="_xlnm.Print_Titles" localSheetId="0">'체중 감량 기록표'!$25:$25</definedName>
    <definedName name="목표_값">CHOOSE(1+(차트_보기&lt;&gt;"주별"),OFFSET(계산!$E$5,,,계산!$A$3),OFFSET(계산!$K$5,,,계산!$G$3))</definedName>
    <definedName name="목표_체중">'체중 감량 기록표'!$B$3</definedName>
    <definedName name="목표_체중_보기">계산!$E$4</definedName>
    <definedName name="차트_값">CHOOSE(1+(차트_보기&lt;&gt;"주별"),OFFSET(계산!$C$5,,,계산!$A$3-1),OFFSET(계산!$J$5,,,계산!$G$3-1))</definedName>
    <definedName name="차트_기간">CHOOSE(1+(차트_보기&lt;&gt;"주별"),OFFSET(계산!$B$5,,,계산!$A$3),OFFSET(계산!$H$5,,,계산!$G$3))</definedName>
    <definedName name="차트_보기">'체중 감량 기록표'!$C$3</definedName>
  </definedNames>
  <calcPr calcId="152511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5" i="2"/>
  <c r="B5" i="2" s="1"/>
  <c r="C5" i="2"/>
  <c r="A6" i="2"/>
  <c r="B6" i="2" s="1"/>
  <c r="C6" i="2"/>
  <c r="A7" i="2"/>
  <c r="B7" i="2" s="1"/>
  <c r="C7" i="2"/>
  <c r="A8" i="2"/>
  <c r="B8" i="2" s="1"/>
  <c r="C8" i="2"/>
  <c r="A9" i="2"/>
  <c r="B9" i="2" s="1"/>
  <c r="C9" i="2"/>
  <c r="A10" i="2"/>
  <c r="B10" i="2" s="1"/>
  <c r="C10" i="2"/>
  <c r="A11" i="2"/>
  <c r="B11" i="2" s="1"/>
  <c r="C11" i="2"/>
  <c r="A12" i="2"/>
  <c r="B12" i="2" s="1"/>
  <c r="C12" i="2"/>
  <c r="A13" i="2"/>
  <c r="B13" i="2" s="1"/>
  <c r="C13" i="2"/>
  <c r="A14" i="2"/>
  <c r="B14" i="2" s="1"/>
  <c r="C14" i="2"/>
  <c r="A15" i="2"/>
  <c r="B15" i="2"/>
  <c r="C15" i="2"/>
  <c r="A16" i="2"/>
  <c r="B16" i="2" s="1"/>
  <c r="C16" i="2"/>
  <c r="E6" i="2" l="1"/>
  <c r="E5" i="2" l="1"/>
  <c r="H5" i="2" l="1"/>
  <c r="I5" i="2" s="1"/>
  <c r="J5" i="2" l="1"/>
  <c r="H6" i="2"/>
  <c r="I6" i="2" s="1"/>
  <c r="H7" i="2" s="1"/>
  <c r="Q11" i="2" l="1"/>
  <c r="I7" i="2"/>
  <c r="H8" i="2" s="1"/>
  <c r="J6" i="2"/>
  <c r="J7" i="2" l="1"/>
  <c r="I8" i="2"/>
  <c r="H9" i="2" s="1"/>
  <c r="I9" i="2" l="1"/>
  <c r="H10" i="2" s="1"/>
  <c r="J8" i="2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I14" i="2" l="1"/>
  <c r="J14" i="2" s="1"/>
  <c r="J13" i="2"/>
  <c r="H15" i="2" l="1"/>
  <c r="I15" i="2" s="1"/>
  <c r="H16" i="2" l="1"/>
  <c r="I16" i="2" s="1"/>
  <c r="J15" i="2"/>
  <c r="H17" i="2" l="1"/>
  <c r="I17" i="2" s="1"/>
  <c r="H18" i="2" s="1"/>
  <c r="J16" i="2"/>
  <c r="J17" i="2" l="1"/>
  <c r="I18" i="2"/>
  <c r="H19" i="2" s="1"/>
  <c r="J18" i="2" l="1"/>
  <c r="I19" i="2"/>
  <c r="J19" i="2" s="1"/>
  <c r="H20" i="2" l="1"/>
  <c r="I20" i="2" l="1"/>
  <c r="H21" i="2" s="1"/>
  <c r="J20" i="2" l="1"/>
  <c r="I21" i="2"/>
  <c r="H22" i="2" s="1"/>
  <c r="J21" i="2" l="1"/>
  <c r="I22" i="2"/>
  <c r="H23" i="2" s="1"/>
  <c r="J22" i="2" l="1"/>
  <c r="I23" i="2"/>
  <c r="H24" i="2" s="1"/>
  <c r="J23" i="2" l="1"/>
  <c r="I24" i="2"/>
  <c r="H25" i="2" s="1"/>
  <c r="J24" i="2" l="1"/>
  <c r="I25" i="2"/>
  <c r="H26" i="2" s="1"/>
  <c r="J25" i="2" l="1"/>
  <c r="I26" i="2"/>
  <c r="H27" i="2" s="1"/>
  <c r="J26" i="2" l="1"/>
  <c r="I27" i="2"/>
  <c r="H28" i="2" s="1"/>
  <c r="G3" i="2" s="1"/>
  <c r="D5" i="2" l="1"/>
  <c r="D6" i="2"/>
  <c r="J27" i="2"/>
  <c r="I28" i="2"/>
  <c r="J28" i="2" s="1"/>
</calcChain>
</file>

<file path=xl/sharedStrings.xml><?xml version="1.0" encoding="utf-8"?>
<sst xmlns="http://schemas.openxmlformats.org/spreadsheetml/2006/main" count="17" uniqueCount="15">
  <si>
    <t xml:space="preserve"> </t>
  </si>
  <si>
    <t>*** 이 시트는 숨겨 두어야 합니다. ***</t>
  </si>
  <si>
    <t>기간</t>
  </si>
  <si>
    <t>값</t>
  </si>
  <si>
    <t>주</t>
  </si>
  <si>
    <t xml:space="preserve"> 값</t>
  </si>
  <si>
    <t>월</t>
  </si>
  <si>
    <t>월말</t>
  </si>
  <si>
    <t>목표 체중</t>
  </si>
  <si>
    <t>차트 보기</t>
  </si>
  <si>
    <t>기록표</t>
    <phoneticPr fontId="11" type="noConversion"/>
  </si>
  <si>
    <r>
      <t>홍영주의</t>
    </r>
    <r>
      <rPr>
        <b/>
        <sz val="16"/>
        <color theme="5"/>
        <rFont val="맑은 고딕"/>
        <family val="3"/>
        <charset val="129"/>
      </rPr>
      <t xml:space="preserve"> 체중 감량</t>
    </r>
    <phoneticPr fontId="11" type="noConversion"/>
  </si>
  <si>
    <t>날짜</t>
  </si>
  <si>
    <t>체중</t>
  </si>
  <si>
    <t>주별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</si>
</sst>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₩&quot;* #,##0_-;\-&quot;₩&quot;* #,##0_-;_-&quot;₩&quot;* &quot;-&quot;_-;_-@_-"/>
    <numFmt numFmtId="165" formatCode="_-* #,##0_-;\-* #,##0_-;_-* &quot;-&quot;_-;_-@_-"/>
    <numFmt numFmtId="166" formatCode="_-&quot;₩&quot;* #,##0.00_-;\-&quot;₩&quot;* #,##0.00_-;_-&quot;₩&quot;* &quot;-&quot;??_-;_-@_-"/>
    <numFmt numFmtId="167" formatCode="_-* #,##0.00_-;\-* #,##0.00_-;_-* &quot;-&quot;??_-;_-@_-"/>
    <numFmt numFmtId="168" formatCode="#,##0.0"/>
    <numFmt numFmtId="169" formatCode="mm/dd/yy\ ddd"/>
    <numFmt numFmtId="170" formatCode="yy/mm/dd\ aaaa"/>
  </numFmts>
  <fonts count="16">
    <font>
      <sz val="12"/>
      <color theme="3" tint="0.24994659260841701"/>
      <name val="맑은 고딕"/>
      <family val="3"/>
      <charset val="129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0.34998626667073579"/>
      <name val="맑은 고딕"/>
      <family val="3"/>
      <charset val="129"/>
    </font>
    <font>
      <b/>
      <sz val="13"/>
      <color theme="8"/>
      <name val="맑은 고딕"/>
      <family val="3"/>
      <charset val="129"/>
    </font>
    <font>
      <b/>
      <sz val="16"/>
      <color theme="5"/>
      <name val="맑은 고딕"/>
      <family val="3"/>
      <charset val="129"/>
    </font>
    <font>
      <b/>
      <i/>
      <sz val="13"/>
      <color theme="8"/>
      <name val="맑은 고딕"/>
      <family val="3"/>
      <charset val="129"/>
    </font>
    <font>
      <b/>
      <i/>
      <sz val="11"/>
      <color theme="3" tint="0.24994659260841701"/>
      <name val="맑은 고딕"/>
      <family val="3"/>
      <charset val="129"/>
    </font>
    <font>
      <sz val="12"/>
      <color theme="3" tint="0.24994659260841701"/>
      <name val="맑은 고딕"/>
      <family val="3"/>
      <charset val="129"/>
    </font>
    <font>
      <sz val="8"/>
      <name val="맑은 고딕"/>
      <family val="3"/>
      <charset val="129"/>
    </font>
    <font>
      <b/>
      <i/>
      <sz val="11"/>
      <color theme="0"/>
      <name val="맑은 고딕"/>
      <family val="3"/>
      <charset val="129"/>
    </font>
    <font>
      <b/>
      <sz val="16"/>
      <color theme="8"/>
      <name val="맑은 고딕"/>
      <family val="3"/>
      <charset val="129"/>
    </font>
    <font>
      <b/>
      <sz val="48"/>
      <color theme="0"/>
      <name val="맑은 고딕"/>
      <family val="3"/>
      <charset val="129"/>
    </font>
    <font>
      <b/>
      <sz val="16"/>
      <color theme="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6">
    <xf numFmtId="0" fontId="0" fillId="2" borderId="0"/>
    <xf numFmtId="169" fontId="5" fillId="0" borderId="0">
      <alignment horizontal="left"/>
    </xf>
    <xf numFmtId="168" fontId="5" fillId="0" borderId="0">
      <alignment horizontal="right"/>
    </xf>
    <xf numFmtId="0" fontId="3" fillId="2" borderId="0" applyNumberFormat="0" applyBorder="0" applyAlignment="0" applyProtection="0"/>
    <xf numFmtId="168" fontId="4" fillId="2" borderId="1" applyProtection="0">
      <alignment horizontal="center" vertical="center"/>
    </xf>
    <xf numFmtId="169" fontId="6" fillId="2" borderId="0" applyNumberFormat="0" applyBorder="0" applyAlignment="0" applyProtection="0">
      <alignment horizontal="left"/>
    </xf>
    <xf numFmtId="0" fontId="7" fillId="2" borderId="0" applyNumberFormat="0" applyBorder="0" applyAlignment="0" applyProtection="0"/>
    <xf numFmtId="0" fontId="1" fillId="2" borderId="2" applyNumberFormat="0" applyProtection="0">
      <alignment horizontal="right" indent="2"/>
    </xf>
    <xf numFmtId="0" fontId="8" fillId="2" borderId="2" applyNumberFormat="0" applyFill="0" applyAlignment="0"/>
    <xf numFmtId="170" fontId="2" fillId="2" borderId="0" applyFont="0" applyFill="0" applyBorder="0" applyProtection="0">
      <alignment horizontal="left"/>
    </xf>
    <xf numFmtId="168" fontId="9" fillId="2" borderId="0" applyFill="0" applyBorder="0" applyProtection="0">
      <alignment horizontal="left"/>
    </xf>
    <xf numFmtId="167" fontId="10" fillId="0" borderId="0" applyFill="0" applyBorder="0" applyAlignment="0" applyProtection="0">
      <alignment vertical="center"/>
    </xf>
    <xf numFmtId="165" fontId="10" fillId="0" borderId="0" applyFill="0" applyBorder="0" applyAlignment="0" applyProtection="0">
      <alignment vertical="center"/>
    </xf>
    <xf numFmtId="166" fontId="10" fillId="0" borderId="0" applyFill="0" applyBorder="0" applyAlignment="0" applyProtection="0">
      <alignment vertical="center"/>
    </xf>
    <xf numFmtId="164" fontId="10" fillId="0" borderId="0" applyFill="0" applyBorder="0" applyAlignment="0" applyProtection="0">
      <alignment vertical="center"/>
    </xf>
    <xf numFmtId="9" fontId="10" fillId="0" borderId="0" applyFill="0" applyBorder="0" applyAlignment="0" applyProtection="0">
      <alignment vertical="center"/>
    </xf>
  </cellStyleXfs>
  <cellXfs count="16">
    <xf numFmtId="0" fontId="0" fillId="2" borderId="0" xfId="0"/>
    <xf numFmtId="0" fontId="0" fillId="2" borderId="2" xfId="8" applyFont="1"/>
    <xf numFmtId="0" fontId="0" fillId="2" borderId="0" xfId="0" applyFont="1" applyFill="1" applyBorder="1"/>
    <xf numFmtId="168" fontId="0" fillId="2" borderId="0" xfId="10" applyFont="1" applyFill="1" applyBorder="1" applyAlignment="1">
      <alignment horizontal="left"/>
    </xf>
    <xf numFmtId="170" fontId="0" fillId="2" borderId="0" xfId="9" applyFont="1" applyFill="1" applyBorder="1">
      <alignment horizontal="left"/>
    </xf>
    <xf numFmtId="170" fontId="0" fillId="2" borderId="0" xfId="9" applyFont="1">
      <alignment horizontal="left"/>
    </xf>
    <xf numFmtId="0" fontId="12" fillId="2" borderId="0" xfId="0" applyFont="1"/>
    <xf numFmtId="14" fontId="0" fillId="2" borderId="0" xfId="0" applyNumberFormat="1" applyFont="1"/>
    <xf numFmtId="0" fontId="0" fillId="2" borderId="0" xfId="0" applyFont="1"/>
    <xf numFmtId="14" fontId="0" fillId="2" borderId="0" xfId="0" applyNumberFormat="1" applyFont="1"/>
    <xf numFmtId="0" fontId="6" fillId="2" borderId="2" xfId="8" applyNumberFormat="1" applyFont="1" applyAlignment="1"/>
    <xf numFmtId="168" fontId="15" fillId="2" borderId="1" xfId="4" applyFont="1">
      <alignment horizontal="center" vertical="center"/>
    </xf>
    <xf numFmtId="0" fontId="0" fillId="2" borderId="0" xfId="0" applyFont="1" applyAlignment="1">
      <alignment horizontal="left"/>
    </xf>
    <xf numFmtId="0" fontId="14" fillId="2" borderId="3" xfId="3" applyFont="1" applyFill="1" applyBorder="1" applyAlignment="1">
      <alignment horizontal="right" vertical="top"/>
    </xf>
    <xf numFmtId="0" fontId="14" fillId="2" borderId="0" xfId="3" applyFont="1" applyFill="1" applyBorder="1" applyAlignment="1">
      <alignment horizontal="right" vertical="top"/>
    </xf>
    <xf numFmtId="0" fontId="13" fillId="2" borderId="2" xfId="7" applyFont="1" applyAlignment="1">
      <alignment horizontal="right" indent="1"/>
    </xf>
  </cellXfs>
  <cellStyles count="16"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Heading 1" xfId="3" builtinId="16" customBuiltin="1"/>
    <cellStyle name="Input" xfId="4" builtinId="20" customBuiltin="1"/>
    <cellStyle name="Normal" xfId="0" builtinId="0" customBuiltin="1"/>
    <cellStyle name="Percent" xfId="15" builtinId="5" customBuiltin="1"/>
    <cellStyle name="날짜" xfId="1"/>
    <cellStyle name="날짜 열" xfId="9"/>
    <cellStyle name="부제" xfId="6"/>
    <cellStyle name="사용자 부제" xfId="7"/>
    <cellStyle name="입력 레이블" xfId="5"/>
    <cellStyle name="제목 규칙" xfId="8"/>
    <cellStyle name="체중" xfId="2"/>
    <cellStyle name="체중 열" xfId="10"/>
  </cellStyles>
  <dxfs count="8"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체중 감량 진행 상황" defaultPivotStyle="PivotStyleMedium17">
    <tableStyle name="체중 감량 진행 상황" pivot="0" count="4">
      <tableStyleElement type="wholeTable" dxfId="7"/>
      <tableStyleElement type="headerRow" dxfId="6"/>
      <tableStyleElement type="firstRowStripe" dxfId="5"/>
      <tableStyleElement type="secondRowStripe" dxfId="4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진행 상황 음영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[0]!차트_기간</c:f>
              <c:numCache>
                <c:formatCode>m/d/yyyy</c:formatCode>
                <c:ptCount val="12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</c:numCache>
            </c:numRef>
          </c:cat>
          <c:val>
            <c:numRef>
              <c:f>[0]!차트_값</c:f>
              <c:numCache>
                <c:formatCode>General</c:formatCode>
                <c:ptCount val="11"/>
                <c:pt idx="0">
                  <c:v>76</c:v>
                </c:pt>
                <c:pt idx="1">
                  <c:v>76</c:v>
                </c:pt>
                <c:pt idx="2">
                  <c:v>77.599999999999994</c:v>
                </c:pt>
                <c:pt idx="3">
                  <c:v>76.5</c:v>
                </c:pt>
                <c:pt idx="4">
                  <c:v>76.099999999999994</c:v>
                </c:pt>
                <c:pt idx="5">
                  <c:v>74</c:v>
                </c:pt>
                <c:pt idx="6">
                  <c:v>73</c:v>
                </c:pt>
                <c:pt idx="7">
                  <c:v>72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4288"/>
        <c:axId val="34254848"/>
      </c:areaChart>
      <c:scatterChart>
        <c:scatterStyle val="lineMarker"/>
        <c:varyColors val="0"/>
        <c:ser>
          <c:idx val="0"/>
          <c:order val="0"/>
          <c:tx>
            <c:v>진행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[0]!차트_기간</c:f>
              <c:numCache>
                <c:formatCode>m/d/yyyy</c:formatCode>
                <c:ptCount val="12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</c:numCache>
            </c:numRef>
          </c:xVal>
          <c:yVal>
            <c:numRef>
              <c:f>[0]!차트_값</c:f>
              <c:numCache>
                <c:formatCode>General</c:formatCode>
                <c:ptCount val="11"/>
                <c:pt idx="0">
                  <c:v>76</c:v>
                </c:pt>
                <c:pt idx="1">
                  <c:v>76</c:v>
                </c:pt>
                <c:pt idx="2">
                  <c:v>77.599999999999994</c:v>
                </c:pt>
                <c:pt idx="3">
                  <c:v>76.5</c:v>
                </c:pt>
                <c:pt idx="4">
                  <c:v>76.099999999999994</c:v>
                </c:pt>
                <c:pt idx="5">
                  <c:v>74</c:v>
                </c:pt>
                <c:pt idx="6">
                  <c:v>73</c:v>
                </c:pt>
                <c:pt idx="7">
                  <c:v>72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</c:numCache>
            </c:numRef>
          </c:yVal>
          <c:smooth val="0"/>
        </c:ser>
        <c:ser>
          <c:idx val="3"/>
          <c:order val="2"/>
          <c:tx>
            <c:v>목표 체중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ko-KR" altLang="en-US" sz="1300" b="1">
                        <a:solidFill>
                          <a:schemeClr val="bg1"/>
                        </a:solidFill>
                      </a:rPr>
                      <a:t>목표 체중</a:t>
                    </a:r>
                    <a:endParaRPr lang="ko-KR" alt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계산!$D$5:$D$6</c:f>
              <c:numCache>
                <c:formatCode>m/d/yyyy</c:formatCode>
                <c:ptCount val="2"/>
                <c:pt idx="0">
                  <c:v>41243</c:v>
                </c:pt>
                <c:pt idx="1">
                  <c:v>41320</c:v>
                </c:pt>
              </c:numCache>
            </c:numRef>
          </c:xVal>
          <c:yVal>
            <c:numRef>
              <c:f>계산!$E$5:$E$6</c:f>
              <c:numCache>
                <c:formatCode>General</c:formatCode>
                <c:ptCount val="2"/>
                <c:pt idx="0">
                  <c:v>72</c:v>
                </c:pt>
                <c:pt idx="1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4288"/>
        <c:axId val="34254848"/>
      </c:scatterChart>
      <c:dateAx>
        <c:axId val="34254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34254848"/>
        <c:crosses val="autoZero"/>
        <c:auto val="1"/>
        <c:lblOffset val="100"/>
        <c:baseTimeUnit val="days"/>
      </c:dateAx>
      <c:valAx>
        <c:axId val="3425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34254288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목표_체중_보기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체중 기록표" descr="현재 체중을 추적하는 영역형 차트. B5 셀에 목표 체중 표시 확인란이 선택되어 있으면 영역형 차트 위에 목표 체중 선을 표시합니다." title="체중 기록표 차트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2</xdr:col>
      <xdr:colOff>606424</xdr:colOff>
      <xdr:row>5</xdr:row>
      <xdr:rowOff>9525</xdr:rowOff>
    </xdr:to>
    <xdr:sp macro="" textlink="">
      <xdr:nvSpPr>
        <xdr:cNvPr id="5" name="목표 체중 표시 레이블" descr="&quot;&quot;" title="목표 체중 표시"/>
        <xdr:cNvSpPr txBox="1"/>
      </xdr:nvSpPr>
      <xdr:spPr>
        <a:xfrm>
          <a:off x="761999" y="1609725"/>
          <a:ext cx="1930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ko-KR" altLang="en-US" sz="1200" b="1">
              <a:solidFill>
                <a:schemeClr val="accent2"/>
              </a:solidFill>
            </a:rPr>
            <a:t>목표 체중 표시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목표 체중 표시" descr="차트에서 목표 체중의 표시를 전환하려면 확인란을 클릭하세요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247651</xdr:colOff>
      <xdr:row>2</xdr:row>
      <xdr:rowOff>342900</xdr:rowOff>
    </xdr:from>
    <xdr:to>
      <xdr:col>5</xdr:col>
      <xdr:colOff>571501</xdr:colOff>
      <xdr:row>4</xdr:row>
      <xdr:rowOff>228600</xdr:rowOff>
    </xdr:to>
    <xdr:sp macro="" textlink="">
      <xdr:nvSpPr>
        <xdr:cNvPr id="3" name="기록표 팁" descr="C3 셀에서 차트 보기를 주별에서 월별로 변경하세요. " title="기록표 팁"/>
        <xdr:cNvSpPr/>
      </xdr:nvSpPr>
      <xdr:spPr>
        <a:xfrm>
          <a:off x="3676651" y="1000125"/>
          <a:ext cx="1847850" cy="83820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ko-KR" altLang="en-US" sz="105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기록표 팁</a:t>
          </a:r>
          <a:r>
            <a:rPr lang="en-US" altLang="ko-KR" sz="1050" b="1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:</a:t>
          </a:r>
        </a:p>
        <a:p>
          <a:pPr algn="l"/>
          <a:r>
            <a:rPr lang="ko-KR" altLang="en-US" sz="1050" b="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차트 보기를 주별에서 월별로 변경하세요</a:t>
          </a:r>
          <a:r>
            <a:rPr lang="en-US" altLang="ko-KR" sz="1050" b="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  <a:endParaRPr lang="en-US" altLang="ko-KR" sz="1100" b="0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>
    <xdr:from>
      <xdr:col>1</xdr:col>
      <xdr:colOff>1400174</xdr:colOff>
      <xdr:row>25</xdr:row>
      <xdr:rowOff>180974</xdr:rowOff>
    </xdr:from>
    <xdr:to>
      <xdr:col>3</xdr:col>
      <xdr:colOff>657224</xdr:colOff>
      <xdr:row>31</xdr:row>
      <xdr:rowOff>76200</xdr:rowOff>
    </xdr:to>
    <xdr:sp macro="" textlink="">
      <xdr:nvSpPr>
        <xdr:cNvPr id="6" name="기록표 팁" descr="C3 셀에서 차트 보기를 주별에서 월별로 변경하세요. " title="기록표 팁"/>
        <xdr:cNvSpPr/>
      </xdr:nvSpPr>
      <xdr:spPr>
        <a:xfrm>
          <a:off x="2038349" y="6657974"/>
          <a:ext cx="2047875" cy="1209676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r>
            <a:rPr lang="ko-KR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기록표 팁</a:t>
          </a:r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  <a:endParaRPr lang="ko-KR" altLang="ko-KR">
            <a:effectLst/>
          </a:endParaRPr>
        </a:p>
        <a:p>
          <a:pPr marL="0" indent="0" algn="l">
            <a:buFont typeface="Wingdings" panose="05000000000000000000" pitchFamily="2" charset="2"/>
            <a:buNone/>
          </a:pPr>
          <a:r>
            <a:rPr lang="ko-KR" altLang="en-US" sz="1000">
              <a:solidFill>
                <a:schemeClr val="bg1"/>
              </a:solidFill>
            </a:rPr>
            <a:t>시작하려면 날짜를 변경한 다음 이 팁을 삭제하세요</a:t>
          </a:r>
          <a:r>
            <a:rPr lang="en-US" altLang="ko-KR" sz="1000">
              <a:solidFill>
                <a:schemeClr val="bg1"/>
              </a:solidFill>
            </a:rPr>
            <a:t>. </a:t>
          </a:r>
          <a:r>
            <a:rPr lang="ko-KR" altLang="en-US" sz="1000">
              <a:solidFill>
                <a:schemeClr val="bg1"/>
              </a:solidFill>
            </a:rPr>
            <a:t>매주 진행 상황을 기록하세요</a:t>
          </a:r>
          <a:r>
            <a:rPr lang="en-US" sz="1000" baseline="0">
              <a:solidFill>
                <a:schemeClr val="bg1"/>
              </a:solidFill>
            </a:rPr>
            <a:t>.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체중_표" displayName="체중_표" ref="B25:C129" totalsRowShown="0" headerRowDxfId="3" dataDxfId="2">
  <autoFilter ref="B25:C129"/>
  <tableColumns count="2">
    <tableColumn id="1" name="날짜" dataDxfId="1"/>
    <tableColumn id="2" name="체중" dataDxfId="0"/>
  </tableColumns>
  <tableStyleInfo name="체중 감량 진행 상황" showFirstColumn="0" showLastColumn="0" showRowStripes="1" showColumnStripes="0"/>
  <extLst>
    <ext xmlns:x14="http://schemas.microsoft.com/office/spreadsheetml/2009/9/main" uri="{504A1905-F514-4f6f-8877-14C23A59335A}">
      <x14:table altText="체중 표" altTextSummary="날짜와 해당 날짜의 체중 목록입니다. "/>
    </ext>
  </extLst>
</table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29"/>
  <sheetViews>
    <sheetView showGridLines="0" tabSelected="1" zoomScaleNormal="100" workbookViewId="0">
      <selection activeCell="C3" sqref="C3"/>
    </sheetView>
  </sheetViews>
  <sheetFormatPr defaultRowHeight="17.25"/>
  <cols>
    <col min="1" max="1" width="7.44140625" style="8" customWidth="1"/>
    <col min="2" max="2" width="16.88671875" style="8" customWidth="1"/>
    <col min="3" max="3" width="15.6640625" style="8" customWidth="1"/>
    <col min="4" max="4" width="8.88671875" style="8" customWidth="1"/>
    <col min="5" max="10" width="8.88671875" style="8"/>
    <col min="11" max="11" width="7.44140625" style="8" customWidth="1"/>
    <col min="12" max="16384" width="8.88671875" style="8"/>
  </cols>
  <sheetData>
    <row r="1" spans="2:11" ht="36.75" customHeight="1">
      <c r="B1" s="10" t="s">
        <v>8</v>
      </c>
      <c r="C1" s="10" t="s">
        <v>9</v>
      </c>
      <c r="D1" s="1"/>
      <c r="E1" s="1"/>
      <c r="F1" s="15" t="s">
        <v>11</v>
      </c>
      <c r="G1" s="15"/>
      <c r="H1" s="15"/>
      <c r="I1" s="15"/>
      <c r="J1" s="15"/>
    </row>
    <row r="2" spans="2:11" ht="15" customHeight="1">
      <c r="G2" s="13" t="s">
        <v>10</v>
      </c>
      <c r="H2" s="13"/>
      <c r="I2" s="13"/>
      <c r="J2" s="13"/>
    </row>
    <row r="3" spans="2:11" ht="33.75" customHeight="1">
      <c r="B3" s="11">
        <v>72</v>
      </c>
      <c r="C3" s="11" t="s">
        <v>14</v>
      </c>
      <c r="G3" s="14"/>
      <c r="H3" s="14"/>
      <c r="I3" s="14"/>
      <c r="J3" s="14"/>
      <c r="K3" s="8" t="s">
        <v>0</v>
      </c>
    </row>
    <row r="4" spans="2:11" ht="41.25" customHeight="1">
      <c r="G4" s="14"/>
      <c r="H4" s="14"/>
      <c r="I4" s="14"/>
      <c r="J4" s="14"/>
    </row>
    <row r="5" spans="2:11" ht="20.25" customHeight="1"/>
    <row r="6" spans="2:11">
      <c r="K6" s="8" t="s">
        <v>0</v>
      </c>
    </row>
    <row r="24" spans="2:3" ht="25.5" customHeight="1"/>
    <row r="25" spans="2:3" ht="27" customHeight="1">
      <c r="B25" s="2" t="s">
        <v>12</v>
      </c>
      <c r="C25" s="2" t="s">
        <v>13</v>
      </c>
    </row>
    <row r="26" spans="2:3">
      <c r="B26" s="4">
        <v>41243</v>
      </c>
      <c r="C26" s="3">
        <v>76</v>
      </c>
    </row>
    <row r="27" spans="2:3">
      <c r="B27" s="4">
        <v>41250</v>
      </c>
      <c r="C27" s="3">
        <v>76</v>
      </c>
    </row>
    <row r="28" spans="2:3">
      <c r="B28" s="4">
        <v>41257</v>
      </c>
      <c r="C28" s="3">
        <v>77.599999999999994</v>
      </c>
    </row>
    <row r="29" spans="2:3">
      <c r="B29" s="4">
        <v>41264</v>
      </c>
      <c r="C29" s="3">
        <v>76.5</v>
      </c>
    </row>
    <row r="30" spans="2:3">
      <c r="B30" s="4">
        <v>41271</v>
      </c>
      <c r="C30" s="3">
        <v>76.099999999999994</v>
      </c>
    </row>
    <row r="31" spans="2:3">
      <c r="B31" s="4">
        <v>41278</v>
      </c>
      <c r="C31" s="3">
        <v>74</v>
      </c>
    </row>
    <row r="32" spans="2:3">
      <c r="B32" s="4">
        <v>41285</v>
      </c>
      <c r="C32" s="3">
        <v>73</v>
      </c>
    </row>
    <row r="33" spans="2:3">
      <c r="B33" s="4">
        <v>41292</v>
      </c>
      <c r="C33" s="3">
        <v>72</v>
      </c>
    </row>
    <row r="34" spans="2:3">
      <c r="B34" s="4">
        <v>41299</v>
      </c>
      <c r="C34" s="3">
        <v>72</v>
      </c>
    </row>
    <row r="35" spans="2:3">
      <c r="B35" s="4">
        <v>41306</v>
      </c>
      <c r="C35" s="3">
        <v>73</v>
      </c>
    </row>
    <row r="36" spans="2:3">
      <c r="B36" s="4">
        <v>41313</v>
      </c>
      <c r="C36" s="3">
        <v>74</v>
      </c>
    </row>
    <row r="37" spans="2:3">
      <c r="B37" s="4">
        <v>41320</v>
      </c>
      <c r="C37" s="3">
        <v>75</v>
      </c>
    </row>
    <row r="38" spans="2:3">
      <c r="B38" s="5">
        <v>41327</v>
      </c>
      <c r="C38" s="12"/>
    </row>
    <row r="39" spans="2:3">
      <c r="B39" s="5">
        <v>41334</v>
      </c>
      <c r="C39" s="12"/>
    </row>
    <row r="40" spans="2:3">
      <c r="B40" s="5">
        <v>41341</v>
      </c>
      <c r="C40" s="12"/>
    </row>
    <row r="41" spans="2:3">
      <c r="B41" s="5">
        <v>41348</v>
      </c>
      <c r="C41" s="12"/>
    </row>
    <row r="42" spans="2:3">
      <c r="B42" s="5">
        <v>41355</v>
      </c>
      <c r="C42" s="12"/>
    </row>
    <row r="43" spans="2:3">
      <c r="B43" s="5">
        <v>41362</v>
      </c>
      <c r="C43" s="12"/>
    </row>
    <row r="44" spans="2:3">
      <c r="B44" s="5">
        <v>41369</v>
      </c>
      <c r="C44" s="12"/>
    </row>
    <row r="45" spans="2:3">
      <c r="B45" s="5">
        <v>41376</v>
      </c>
      <c r="C45" s="12"/>
    </row>
    <row r="46" spans="2:3">
      <c r="B46" s="5">
        <v>41383</v>
      </c>
      <c r="C46" s="12"/>
    </row>
    <row r="47" spans="2:3">
      <c r="B47" s="5">
        <v>41390</v>
      </c>
      <c r="C47" s="12"/>
    </row>
    <row r="48" spans="2:3">
      <c r="B48" s="5">
        <v>41397</v>
      </c>
      <c r="C48" s="12"/>
    </row>
    <row r="49" spans="2:3">
      <c r="B49" s="5">
        <v>41404</v>
      </c>
      <c r="C49" s="12"/>
    </row>
    <row r="50" spans="2:3">
      <c r="B50" s="5">
        <v>41411</v>
      </c>
      <c r="C50" s="12"/>
    </row>
    <row r="51" spans="2:3">
      <c r="B51" s="5">
        <v>41418</v>
      </c>
      <c r="C51" s="12"/>
    </row>
    <row r="52" spans="2:3">
      <c r="B52" s="5">
        <v>41425</v>
      </c>
      <c r="C52" s="12"/>
    </row>
    <row r="53" spans="2:3">
      <c r="B53" s="5">
        <v>41432</v>
      </c>
      <c r="C53" s="12"/>
    </row>
    <row r="54" spans="2:3">
      <c r="B54" s="5">
        <v>41439</v>
      </c>
      <c r="C54" s="12"/>
    </row>
    <row r="55" spans="2:3">
      <c r="B55" s="5">
        <v>41446</v>
      </c>
      <c r="C55" s="12"/>
    </row>
    <row r="56" spans="2:3">
      <c r="B56" s="5">
        <v>41453</v>
      </c>
      <c r="C56" s="12"/>
    </row>
    <row r="57" spans="2:3">
      <c r="B57" s="5">
        <v>41460</v>
      </c>
      <c r="C57" s="12"/>
    </row>
    <row r="58" spans="2:3">
      <c r="B58" s="5">
        <v>41467</v>
      </c>
      <c r="C58" s="12"/>
    </row>
    <row r="59" spans="2:3">
      <c r="B59" s="5">
        <v>41474</v>
      </c>
      <c r="C59" s="12"/>
    </row>
    <row r="60" spans="2:3">
      <c r="B60" s="5">
        <v>41481</v>
      </c>
      <c r="C60" s="12"/>
    </row>
    <row r="61" spans="2:3">
      <c r="B61" s="5">
        <v>41488</v>
      </c>
      <c r="C61" s="12"/>
    </row>
    <row r="62" spans="2:3">
      <c r="B62" s="5">
        <v>41495</v>
      </c>
      <c r="C62" s="12"/>
    </row>
    <row r="63" spans="2:3">
      <c r="B63" s="5">
        <v>41502</v>
      </c>
      <c r="C63" s="12"/>
    </row>
    <row r="64" spans="2:3">
      <c r="B64" s="5">
        <v>41509</v>
      </c>
      <c r="C64" s="12"/>
    </row>
    <row r="65" spans="2:3">
      <c r="B65" s="5">
        <v>41516</v>
      </c>
      <c r="C65" s="12"/>
    </row>
    <row r="66" spans="2:3">
      <c r="B66" s="5">
        <v>41523</v>
      </c>
      <c r="C66" s="12"/>
    </row>
    <row r="67" spans="2:3">
      <c r="B67" s="5">
        <v>41530</v>
      </c>
      <c r="C67" s="12"/>
    </row>
    <row r="68" spans="2:3">
      <c r="B68" s="5">
        <v>41537</v>
      </c>
      <c r="C68" s="12"/>
    </row>
    <row r="69" spans="2:3">
      <c r="B69" s="5">
        <v>41544</v>
      </c>
      <c r="C69" s="12"/>
    </row>
    <row r="70" spans="2:3">
      <c r="B70" s="5">
        <v>41551</v>
      </c>
      <c r="C70" s="12"/>
    </row>
    <row r="71" spans="2:3">
      <c r="B71" s="5">
        <v>41558</v>
      </c>
      <c r="C71" s="12"/>
    </row>
    <row r="72" spans="2:3">
      <c r="B72" s="5">
        <v>41565</v>
      </c>
      <c r="C72" s="12"/>
    </row>
    <row r="73" spans="2:3">
      <c r="B73" s="5">
        <v>41572</v>
      </c>
      <c r="C73" s="12"/>
    </row>
    <row r="74" spans="2:3">
      <c r="B74" s="5">
        <v>41579</v>
      </c>
      <c r="C74" s="12"/>
    </row>
    <row r="75" spans="2:3">
      <c r="B75" s="5">
        <v>41586</v>
      </c>
      <c r="C75" s="12"/>
    </row>
    <row r="76" spans="2:3">
      <c r="B76" s="5">
        <v>41593</v>
      </c>
      <c r="C76" s="12"/>
    </row>
    <row r="77" spans="2:3">
      <c r="B77" s="5">
        <v>41600</v>
      </c>
      <c r="C77" s="12"/>
    </row>
    <row r="78" spans="2:3">
      <c r="B78" s="5">
        <v>41607</v>
      </c>
      <c r="C78" s="12"/>
    </row>
    <row r="79" spans="2:3">
      <c r="B79" s="5">
        <v>41614</v>
      </c>
      <c r="C79" s="12"/>
    </row>
    <row r="80" spans="2:3">
      <c r="B80" s="5">
        <v>41621</v>
      </c>
      <c r="C80" s="12"/>
    </row>
    <row r="81" spans="2:3">
      <c r="B81" s="5">
        <v>41628</v>
      </c>
      <c r="C81" s="12"/>
    </row>
    <row r="82" spans="2:3">
      <c r="B82" s="5">
        <v>41635</v>
      </c>
      <c r="C82" s="12"/>
    </row>
    <row r="83" spans="2:3">
      <c r="B83" s="5">
        <v>41642</v>
      </c>
      <c r="C83" s="12"/>
    </row>
    <row r="84" spans="2:3">
      <c r="B84" s="5">
        <v>41649</v>
      </c>
      <c r="C84" s="12"/>
    </row>
    <row r="85" spans="2:3">
      <c r="B85" s="5">
        <v>41656</v>
      </c>
      <c r="C85" s="12"/>
    </row>
    <row r="86" spans="2:3">
      <c r="B86" s="5">
        <v>41663</v>
      </c>
      <c r="C86" s="12"/>
    </row>
    <row r="87" spans="2:3">
      <c r="B87" s="5">
        <v>41670</v>
      </c>
      <c r="C87" s="12"/>
    </row>
    <row r="88" spans="2:3">
      <c r="B88" s="5">
        <v>41677</v>
      </c>
      <c r="C88" s="12"/>
    </row>
    <row r="89" spans="2:3">
      <c r="B89" s="5">
        <v>41684</v>
      </c>
      <c r="C89" s="12"/>
    </row>
    <row r="90" spans="2:3">
      <c r="B90" s="5">
        <v>41691</v>
      </c>
      <c r="C90" s="12"/>
    </row>
    <row r="91" spans="2:3">
      <c r="B91" s="5">
        <v>41698</v>
      </c>
      <c r="C91" s="12"/>
    </row>
    <row r="92" spans="2:3">
      <c r="B92" s="5">
        <v>41705</v>
      </c>
      <c r="C92" s="12"/>
    </row>
    <row r="93" spans="2:3">
      <c r="B93" s="5">
        <v>41712</v>
      </c>
      <c r="C93" s="12"/>
    </row>
    <row r="94" spans="2:3">
      <c r="B94" s="5">
        <v>41719</v>
      </c>
      <c r="C94" s="12"/>
    </row>
    <row r="95" spans="2:3">
      <c r="B95" s="5">
        <v>41726</v>
      </c>
      <c r="C95" s="12"/>
    </row>
    <row r="96" spans="2:3">
      <c r="B96" s="5">
        <v>41733</v>
      </c>
      <c r="C96" s="12"/>
    </row>
    <row r="97" spans="2:3">
      <c r="B97" s="5">
        <v>41740</v>
      </c>
      <c r="C97" s="12"/>
    </row>
    <row r="98" spans="2:3">
      <c r="B98" s="5">
        <v>41747</v>
      </c>
      <c r="C98" s="12"/>
    </row>
    <row r="99" spans="2:3">
      <c r="B99" s="5">
        <v>41754</v>
      </c>
      <c r="C99" s="12"/>
    </row>
    <row r="100" spans="2:3">
      <c r="B100" s="5">
        <v>41761</v>
      </c>
      <c r="C100" s="12"/>
    </row>
    <row r="101" spans="2:3">
      <c r="B101" s="5">
        <v>41768</v>
      </c>
      <c r="C101" s="12"/>
    </row>
    <row r="102" spans="2:3">
      <c r="B102" s="5">
        <v>41775</v>
      </c>
      <c r="C102" s="12"/>
    </row>
    <row r="103" spans="2:3">
      <c r="B103" s="5">
        <v>41782</v>
      </c>
      <c r="C103" s="12"/>
    </row>
    <row r="104" spans="2:3">
      <c r="B104" s="5">
        <v>41789</v>
      </c>
      <c r="C104" s="12"/>
    </row>
    <row r="105" spans="2:3">
      <c r="B105" s="5">
        <v>41796</v>
      </c>
      <c r="C105" s="12"/>
    </row>
    <row r="106" spans="2:3">
      <c r="B106" s="5">
        <v>41803</v>
      </c>
      <c r="C106" s="12"/>
    </row>
    <row r="107" spans="2:3">
      <c r="B107" s="5">
        <v>41810</v>
      </c>
      <c r="C107" s="12"/>
    </row>
    <row r="108" spans="2:3">
      <c r="B108" s="5">
        <v>41817</v>
      </c>
      <c r="C108" s="12"/>
    </row>
    <row r="109" spans="2:3">
      <c r="B109" s="5">
        <v>41824</v>
      </c>
      <c r="C109" s="12"/>
    </row>
    <row r="110" spans="2:3">
      <c r="B110" s="5">
        <v>41831</v>
      </c>
      <c r="C110" s="12"/>
    </row>
    <row r="111" spans="2:3">
      <c r="B111" s="5">
        <v>41838</v>
      </c>
      <c r="C111" s="12"/>
    </row>
    <row r="112" spans="2:3">
      <c r="B112" s="5">
        <v>41845</v>
      </c>
      <c r="C112" s="12"/>
    </row>
    <row r="113" spans="2:3">
      <c r="B113" s="5">
        <v>41852</v>
      </c>
      <c r="C113" s="12"/>
    </row>
    <row r="114" spans="2:3">
      <c r="B114" s="5">
        <v>41859</v>
      </c>
      <c r="C114" s="12"/>
    </row>
    <row r="115" spans="2:3">
      <c r="B115" s="5">
        <v>41866</v>
      </c>
      <c r="C115" s="12"/>
    </row>
    <row r="116" spans="2:3">
      <c r="B116" s="5">
        <v>41873</v>
      </c>
      <c r="C116" s="12"/>
    </row>
    <row r="117" spans="2:3">
      <c r="B117" s="5">
        <v>41880</v>
      </c>
      <c r="C117" s="12"/>
    </row>
    <row r="118" spans="2:3">
      <c r="B118" s="5">
        <v>41887</v>
      </c>
      <c r="C118" s="12"/>
    </row>
    <row r="119" spans="2:3">
      <c r="B119" s="5">
        <v>41894</v>
      </c>
      <c r="C119" s="12"/>
    </row>
    <row r="120" spans="2:3">
      <c r="B120" s="5">
        <v>41901</v>
      </c>
      <c r="C120" s="12"/>
    </row>
    <row r="121" spans="2:3">
      <c r="B121" s="5">
        <v>41908</v>
      </c>
      <c r="C121" s="12"/>
    </row>
    <row r="122" spans="2:3">
      <c r="B122" s="5">
        <v>41915</v>
      </c>
      <c r="C122" s="12"/>
    </row>
    <row r="123" spans="2:3">
      <c r="B123" s="5">
        <v>41922</v>
      </c>
      <c r="C123" s="12"/>
    </row>
    <row r="124" spans="2:3">
      <c r="B124" s="5">
        <v>41929</v>
      </c>
      <c r="C124" s="12"/>
    </row>
    <row r="125" spans="2:3">
      <c r="B125" s="5">
        <v>41936</v>
      </c>
      <c r="C125" s="12"/>
    </row>
    <row r="126" spans="2:3">
      <c r="B126" s="5">
        <v>41943</v>
      </c>
      <c r="C126" s="12"/>
    </row>
    <row r="127" spans="2:3">
      <c r="B127" s="5">
        <v>41950</v>
      </c>
      <c r="C127" s="12"/>
    </row>
    <row r="128" spans="2:3">
      <c r="B128" s="5">
        <v>41957</v>
      </c>
      <c r="C128" s="12"/>
    </row>
    <row r="129" spans="2:3">
      <c r="B129" s="5">
        <v>41964</v>
      </c>
      <c r="C129" s="12"/>
    </row>
  </sheetData>
  <mergeCells count="2">
    <mergeCell ref="G2:J4"/>
    <mergeCell ref="F1:J1"/>
  </mergeCells>
  <phoneticPr fontId="11" type="noConversion"/>
  <dataValidations count="1">
    <dataValidation type="list" allowBlank="1" showInputMessage="1" showErrorMessage="1" errorTitle="문제가 발생했습니다." error="이 기록표의 차트가 올바로 표시되려면 셀이 주별 또는 월별이 되어야 합니다." sqref="C3">
      <formula1>"주별,월별"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Page &amp;P of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목표 체중 표시">
              <controlPr defaultSize="0" autoFill="0" autoLine="0" autoPict="0" altText="차트에서 목표 체중의 표시를 전환하려면 확인란을 클릭하세요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8"/>
  <sheetViews>
    <sheetView showGridLines="0" workbookViewId="0">
      <selection activeCell="B1" sqref="B1"/>
    </sheetView>
  </sheetViews>
  <sheetFormatPr defaultRowHeight="17.25"/>
  <cols>
    <col min="1" max="1" width="8.88671875" style="8"/>
    <col min="2" max="2" width="8.88671875" style="7"/>
    <col min="3" max="7" width="8.88671875" style="8"/>
    <col min="8" max="8" width="9.77734375" style="7" customWidth="1"/>
    <col min="9" max="9" width="10.77734375" style="8" customWidth="1"/>
    <col min="10" max="16384" width="8.88671875" style="8"/>
  </cols>
  <sheetData>
    <row r="1" spans="1:17">
      <c r="A1" s="6" t="s">
        <v>1</v>
      </c>
    </row>
    <row r="3" spans="1:17">
      <c r="A3" s="8">
        <v>12</v>
      </c>
      <c r="B3" s="7" t="s">
        <v>2</v>
      </c>
      <c r="C3" s="8" t="s">
        <v>3</v>
      </c>
      <c r="G3" s="8">
        <f>COUNTIF(H5:H28,"&gt;"&amp;0)</f>
        <v>4</v>
      </c>
      <c r="H3" s="7" t="s">
        <v>2</v>
      </c>
      <c r="J3" s="8" t="s">
        <v>5</v>
      </c>
    </row>
    <row r="4" spans="1:17">
      <c r="B4" s="7" t="s">
        <v>4</v>
      </c>
      <c r="E4" s="8" t="b">
        <v>1</v>
      </c>
      <c r="H4" s="7" t="s">
        <v>6</v>
      </c>
      <c r="I4" s="8" t="s">
        <v>7</v>
      </c>
    </row>
    <row r="5" spans="1:17">
      <c r="A5" s="8" t="b">
        <f>IF(('체중 감량 기록표'!C26=0)*('체중 감량 기록표'!C25=0),TRUE)</f>
        <v>0</v>
      </c>
      <c r="B5" s="7">
        <f>IF(A5,0,IF('체중 감량 기록표'!B26=0,'체중 감량 기록표'!B25+5,'체중 감량 기록표'!B26))</f>
        <v>41243</v>
      </c>
      <c r="C5" s="8">
        <f>'체중 감량 기록표'!C26</f>
        <v>76</v>
      </c>
      <c r="D5" s="7">
        <f ca="1">MIN(차트_기간)</f>
        <v>41243</v>
      </c>
      <c r="E5" s="8">
        <f t="shared" ref="E5:E6" si="0">IF($E$4,목표_체중,NA())</f>
        <v>72</v>
      </c>
      <c r="H5" s="7">
        <f>DATE(YEAR(B5),MONTH(B5),1)</f>
        <v>41214</v>
      </c>
      <c r="I5" s="9">
        <f t="shared" ref="I5:I28" si="1">EOMONTH(H5,0)</f>
        <v>41243</v>
      </c>
      <c r="J5" s="8">
        <f>IFERROR(AVERAGEIFS(체중_표[체중],체중_표[날짜],"&gt;="&amp;H5,체중_표[날짜],"&lt;="&amp;I5),NA())</f>
        <v>76</v>
      </c>
    </row>
    <row r="6" spans="1:17">
      <c r="A6" s="8" t="b">
        <f>IF(('체중 감량 기록표'!C27=0)*('체중 감량 기록표'!C26=0),TRUE)</f>
        <v>0</v>
      </c>
      <c r="B6" s="7">
        <f>IF(A6,0,IF('체중 감량 기록표'!B27=0,'체중 감량 기록표'!B26+5,'체중 감량 기록표'!B27))</f>
        <v>41250</v>
      </c>
      <c r="C6" s="8">
        <f>'체중 감량 기록표'!C27</f>
        <v>76</v>
      </c>
      <c r="D6" s="7">
        <f ca="1">MAX(차트_기간)</f>
        <v>41320</v>
      </c>
      <c r="E6" s="8">
        <f t="shared" si="0"/>
        <v>72</v>
      </c>
      <c r="H6" s="7">
        <f>IF(I5+1&gt;MAX($B:$B),NA(),I5+1)</f>
        <v>41244</v>
      </c>
      <c r="I6" s="9">
        <f t="shared" si="1"/>
        <v>41274</v>
      </c>
      <c r="J6" s="8">
        <f>IFERROR(AVERAGEIFS(체중_표[체중],체중_표[날짜],"&gt;="&amp;H6,체중_표[날짜],"&lt;="&amp;I6),NA())</f>
        <v>76.55</v>
      </c>
    </row>
    <row r="7" spans="1:17">
      <c r="A7" s="8" t="b">
        <f>IF(('체중 감량 기록표'!C28=0)*('체중 감량 기록표'!C27=0),TRUE)</f>
        <v>0</v>
      </c>
      <c r="B7" s="7">
        <f>IF(A7,0,IF('체중 감량 기록표'!B28=0,'체중 감량 기록표'!B27+5,'체중 감량 기록표'!B28))</f>
        <v>41257</v>
      </c>
      <c r="C7" s="8">
        <f>'체중 감량 기록표'!C28</f>
        <v>77.599999999999994</v>
      </c>
      <c r="H7" s="7">
        <f t="shared" ref="H7:H28" si="2">IF(I6+1&gt;MAX($B:$B),NA(),I6+1)</f>
        <v>41275</v>
      </c>
      <c r="I7" s="9">
        <f t="shared" si="1"/>
        <v>41305</v>
      </c>
      <c r="J7" s="8">
        <f>IFERROR(AVERAGEIFS(체중_표[체중],체중_표[날짜],"&gt;="&amp;H7,체중_표[날짜],"&lt;="&amp;I7),NA())</f>
        <v>72.75</v>
      </c>
    </row>
    <row r="8" spans="1:17">
      <c r="A8" s="8" t="b">
        <f>IF(('체중 감량 기록표'!C29=0)*('체중 감량 기록표'!C28=0),TRUE)</f>
        <v>0</v>
      </c>
      <c r="B8" s="7">
        <f>IF(A8,0,IF('체중 감량 기록표'!B29=0,'체중 감량 기록표'!B28+5,'체중 감량 기록표'!B29))</f>
        <v>41264</v>
      </c>
      <c r="C8" s="8">
        <f>'체중 감량 기록표'!C29</f>
        <v>76.5</v>
      </c>
      <c r="H8" s="7">
        <f t="shared" si="2"/>
        <v>41306</v>
      </c>
      <c r="I8" s="9">
        <f t="shared" si="1"/>
        <v>41333</v>
      </c>
      <c r="J8" s="8">
        <f>IFERROR(AVERAGEIFS(체중_표[체중],체중_표[날짜],"&gt;="&amp;H8,체중_표[날짜],"&lt;="&amp;I8),NA())</f>
        <v>74</v>
      </c>
    </row>
    <row r="9" spans="1:17">
      <c r="A9" s="8" t="b">
        <f>IF(('체중 감량 기록표'!C30=0)*('체중 감량 기록표'!C29=0),TRUE)</f>
        <v>0</v>
      </c>
      <c r="B9" s="7">
        <f>IF(A9,0,IF('체중 감량 기록표'!B30=0,'체중 감량 기록표'!B29+5,'체중 감량 기록표'!B30))</f>
        <v>41271</v>
      </c>
      <c r="C9" s="8">
        <f>'체중 감량 기록표'!C30</f>
        <v>76.099999999999994</v>
      </c>
      <c r="H9" s="7" t="e">
        <f t="shared" si="2"/>
        <v>#N/A</v>
      </c>
      <c r="I9" s="9" t="e">
        <f t="shared" si="1"/>
        <v>#N/A</v>
      </c>
      <c r="J9" s="8" t="e">
        <f>IFERROR(AVERAGEIFS(체중_표[체중],체중_표[날짜],"&gt;="&amp;H9,체중_표[날짜],"&lt;="&amp;I9),NA())</f>
        <v>#N/A</v>
      </c>
    </row>
    <row r="10" spans="1:17">
      <c r="A10" s="8" t="b">
        <f>IF(('체중 감량 기록표'!C31=0)*('체중 감량 기록표'!C30=0),TRUE)</f>
        <v>0</v>
      </c>
      <c r="B10" s="7">
        <f>IF(A10,0,IF('체중 감량 기록표'!B31=0,'체중 감량 기록표'!B30+5,'체중 감량 기록표'!B31))</f>
        <v>41278</v>
      </c>
      <c r="C10" s="8">
        <f>'체중 감량 기록표'!C31</f>
        <v>74</v>
      </c>
      <c r="H10" s="7" t="e">
        <f t="shared" si="2"/>
        <v>#N/A</v>
      </c>
      <c r="I10" s="9" t="e">
        <f t="shared" si="1"/>
        <v>#N/A</v>
      </c>
      <c r="J10" s="8" t="e">
        <f>IFERROR(AVERAGEIFS(체중_표[체중],체중_표[날짜],"&gt;="&amp;H10,체중_표[날짜],"&lt;="&amp;I10),NA())</f>
        <v>#N/A</v>
      </c>
    </row>
    <row r="11" spans="1:17">
      <c r="A11" s="8" t="b">
        <f>IF(('체중 감량 기록표'!C32=0)*('체중 감량 기록표'!C31=0),TRUE)</f>
        <v>0</v>
      </c>
      <c r="B11" s="7">
        <f>IF(A11,0,IF('체중 감량 기록표'!B32=0,'체중 감량 기록표'!B31+5,'체중 감량 기록표'!B32))</f>
        <v>41285</v>
      </c>
      <c r="C11" s="8">
        <f>'체중 감량 기록표'!C32</f>
        <v>73</v>
      </c>
      <c r="H11" s="7" t="e">
        <f t="shared" si="2"/>
        <v>#N/A</v>
      </c>
      <c r="I11" s="9" t="e">
        <f t="shared" si="1"/>
        <v>#N/A</v>
      </c>
      <c r="J11" s="8" t="e">
        <f>IFERROR(AVERAGEIFS(체중_표[체중],체중_표[날짜],"&gt;="&amp;H11,체중_표[날짜],"&lt;="&amp;I11),NA())</f>
        <v>#N/A</v>
      </c>
      <c r="Q11" s="7">
        <f>MAX($B:$B)</f>
        <v>41327</v>
      </c>
    </row>
    <row r="12" spans="1:17">
      <c r="A12" s="8" t="b">
        <f>IF(('체중 감량 기록표'!C33=0)*('체중 감량 기록표'!C32=0),TRUE)</f>
        <v>0</v>
      </c>
      <c r="B12" s="7">
        <f>IF(A12,0,IF('체중 감량 기록표'!B33=0,'체중 감량 기록표'!B32+5,'체중 감량 기록표'!B33))</f>
        <v>41292</v>
      </c>
      <c r="C12" s="8">
        <f>'체중 감량 기록표'!C33</f>
        <v>72</v>
      </c>
      <c r="H12" s="7" t="e">
        <f t="shared" si="2"/>
        <v>#N/A</v>
      </c>
      <c r="I12" s="9" t="e">
        <f t="shared" si="1"/>
        <v>#N/A</v>
      </c>
      <c r="J12" s="8" t="e">
        <f>IFERROR(AVERAGEIFS(체중_표[체중],체중_표[날짜],"&gt;="&amp;H12,체중_표[날짜],"&lt;="&amp;I12),NA())</f>
        <v>#N/A</v>
      </c>
    </row>
    <row r="13" spans="1:17">
      <c r="A13" s="8" t="b">
        <f>IF(('체중 감량 기록표'!C34=0)*('체중 감량 기록표'!C33=0),TRUE)</f>
        <v>0</v>
      </c>
      <c r="B13" s="7">
        <f>IF(A13,0,IF('체중 감량 기록표'!B34=0,'체중 감량 기록표'!B33+5,'체중 감량 기록표'!B34))</f>
        <v>41299</v>
      </c>
      <c r="C13" s="8">
        <f>'체중 감량 기록표'!C34</f>
        <v>72</v>
      </c>
      <c r="H13" s="7" t="e">
        <f t="shared" si="2"/>
        <v>#N/A</v>
      </c>
      <c r="I13" s="9" t="e">
        <f t="shared" si="1"/>
        <v>#N/A</v>
      </c>
      <c r="J13" s="8" t="e">
        <f>IFERROR(AVERAGEIFS(체중_표[체중],체중_표[날짜],"&gt;="&amp;H13,체중_표[날짜],"&lt;="&amp;I13),NA())</f>
        <v>#N/A</v>
      </c>
    </row>
    <row r="14" spans="1:17">
      <c r="A14" s="8" t="b">
        <f>IF(('체중 감량 기록표'!C35=0)*('체중 감량 기록표'!C34=0),TRUE)</f>
        <v>0</v>
      </c>
      <c r="B14" s="7">
        <f>IF(A14,0,IF('체중 감량 기록표'!B35=0,'체중 감량 기록표'!B34+5,'체중 감량 기록표'!B35))</f>
        <v>41306</v>
      </c>
      <c r="C14" s="8">
        <f>'체중 감량 기록표'!C35</f>
        <v>73</v>
      </c>
      <c r="H14" s="7" t="e">
        <f t="shared" si="2"/>
        <v>#N/A</v>
      </c>
      <c r="I14" s="9" t="e">
        <f t="shared" si="1"/>
        <v>#N/A</v>
      </c>
      <c r="J14" s="8" t="e">
        <f>IFERROR(AVERAGEIFS(체중_표[체중],체중_표[날짜],"&gt;="&amp;H14,체중_표[날짜],"&lt;="&amp;I14),NA())</f>
        <v>#N/A</v>
      </c>
    </row>
    <row r="15" spans="1:17">
      <c r="A15" s="8" t="b">
        <f>IF(('체중 감량 기록표'!C36=0)*('체중 감량 기록표'!C35=0),TRUE)</f>
        <v>0</v>
      </c>
      <c r="B15" s="7">
        <f>IF(A15,0,IF('체중 감량 기록표'!B36=0,'체중 감량 기록표'!B35+5,'체중 감량 기록표'!B36))</f>
        <v>41313</v>
      </c>
      <c r="C15" s="8">
        <f>'체중 감량 기록표'!C36</f>
        <v>74</v>
      </c>
      <c r="H15" s="7" t="e">
        <f t="shared" si="2"/>
        <v>#N/A</v>
      </c>
      <c r="I15" s="9" t="e">
        <f t="shared" si="1"/>
        <v>#N/A</v>
      </c>
      <c r="J15" s="8" t="e">
        <f>IFERROR(AVERAGEIFS(체중_표[체중],체중_표[날짜],"&gt;="&amp;H15,체중_표[날짜],"&lt;="&amp;I15),NA())</f>
        <v>#N/A</v>
      </c>
    </row>
    <row r="16" spans="1:17">
      <c r="A16" s="8" t="b">
        <f>IF(('체중 감량 기록표'!C37=0)*('체중 감량 기록표'!C36=0),TRUE)</f>
        <v>0</v>
      </c>
      <c r="B16" s="7">
        <f>IF(A16,0,IF('체중 감량 기록표'!B37=0,'체중 감량 기록표'!B36+5,'체중 감량 기록표'!B37))</f>
        <v>41320</v>
      </c>
      <c r="C16" s="8">
        <f>'체중 감량 기록표'!C37</f>
        <v>75</v>
      </c>
      <c r="H16" s="7" t="e">
        <f t="shared" si="2"/>
        <v>#N/A</v>
      </c>
      <c r="I16" s="9" t="e">
        <f t="shared" si="1"/>
        <v>#N/A</v>
      </c>
      <c r="J16" s="8" t="e">
        <f>IFERROR(AVERAGEIFS(체중_표[체중],체중_표[날짜],"&gt;="&amp;H16,체중_표[날짜],"&lt;="&amp;I16),NA())</f>
        <v>#N/A</v>
      </c>
    </row>
    <row r="17" spans="1:10">
      <c r="A17" s="8" t="b">
        <f>IF(('체중 감량 기록표'!C38=0)*('체중 감량 기록표'!C37=0),TRUE)</f>
        <v>0</v>
      </c>
      <c r="B17" s="7">
        <f>IF(A17,0,IF('체중 감량 기록표'!B38=0,'체중 감량 기록표'!B37+5,'체중 감량 기록표'!B38))</f>
        <v>41327</v>
      </c>
      <c r="C17" s="8">
        <f>'체중 감량 기록표'!C38</f>
        <v>0</v>
      </c>
      <c r="H17" s="7" t="e">
        <f t="shared" si="2"/>
        <v>#N/A</v>
      </c>
      <c r="I17" s="9" t="e">
        <f t="shared" si="1"/>
        <v>#N/A</v>
      </c>
      <c r="J17" s="8" t="e">
        <f>IFERROR(AVERAGEIFS(체중_표[체중],체중_표[날짜],"&gt;="&amp;H17,체중_표[날짜],"&lt;="&amp;I17),NA())</f>
        <v>#N/A</v>
      </c>
    </row>
    <row r="18" spans="1:10">
      <c r="A18" s="8" t="b">
        <f>IF(('체중 감량 기록표'!C39=0)*('체중 감량 기록표'!C38=0),TRUE)</f>
        <v>1</v>
      </c>
      <c r="B18" s="7">
        <f>IF(A18,0,IF('체중 감량 기록표'!B39=0,'체중 감량 기록표'!B38+5,'체중 감량 기록표'!B39))</f>
        <v>0</v>
      </c>
      <c r="C18" s="8">
        <f>'체중 감량 기록표'!C39</f>
        <v>0</v>
      </c>
      <c r="H18" s="7" t="e">
        <f t="shared" si="2"/>
        <v>#N/A</v>
      </c>
      <c r="I18" s="9" t="e">
        <f t="shared" si="1"/>
        <v>#N/A</v>
      </c>
      <c r="J18" s="8" t="e">
        <f>IFERROR(AVERAGEIFS(체중_표[체중],체중_표[날짜],"&gt;="&amp;H18,체중_표[날짜],"&lt;="&amp;I18),NA())</f>
        <v>#N/A</v>
      </c>
    </row>
    <row r="19" spans="1:10">
      <c r="A19" s="8" t="b">
        <f>IF(('체중 감량 기록표'!C40=0)*('체중 감량 기록표'!C39=0),TRUE)</f>
        <v>1</v>
      </c>
      <c r="B19" s="7">
        <f>IF(A19,0,IF('체중 감량 기록표'!B40=0,'체중 감량 기록표'!B39+5,'체중 감량 기록표'!B40))</f>
        <v>0</v>
      </c>
      <c r="C19" s="8">
        <f>'체중 감량 기록표'!C40</f>
        <v>0</v>
      </c>
      <c r="H19" s="7" t="e">
        <f t="shared" si="2"/>
        <v>#N/A</v>
      </c>
      <c r="I19" s="9" t="e">
        <f t="shared" si="1"/>
        <v>#N/A</v>
      </c>
      <c r="J19" s="8" t="e">
        <f>IFERROR(AVERAGEIFS(체중_표[체중],체중_표[날짜],"&gt;="&amp;H19,체중_표[날짜],"&lt;="&amp;I19),NA())</f>
        <v>#N/A</v>
      </c>
    </row>
    <row r="20" spans="1:10">
      <c r="A20" s="8" t="b">
        <f>IF(('체중 감량 기록표'!C41=0)*('체중 감량 기록표'!C40=0),TRUE)</f>
        <v>1</v>
      </c>
      <c r="B20" s="7">
        <f>IF(A20,0,IF('체중 감량 기록표'!B41=0,'체중 감량 기록표'!B40+5,'체중 감량 기록표'!B41))</f>
        <v>0</v>
      </c>
      <c r="C20" s="8">
        <f>'체중 감량 기록표'!C41</f>
        <v>0</v>
      </c>
      <c r="H20" s="7" t="e">
        <f t="shared" si="2"/>
        <v>#N/A</v>
      </c>
      <c r="I20" s="9" t="e">
        <f t="shared" si="1"/>
        <v>#N/A</v>
      </c>
      <c r="J20" s="8" t="e">
        <f>IFERROR(AVERAGEIFS(체중_표[체중],체중_표[날짜],"&gt;="&amp;H20,체중_표[날짜],"&lt;="&amp;I20),NA())</f>
        <v>#N/A</v>
      </c>
    </row>
    <row r="21" spans="1:10">
      <c r="A21" s="8" t="b">
        <f>IF(('체중 감량 기록표'!C42=0)*('체중 감량 기록표'!C41=0),TRUE)</f>
        <v>1</v>
      </c>
      <c r="B21" s="7">
        <f>IF(A21,0,IF('체중 감량 기록표'!B42=0,'체중 감량 기록표'!B41+5,'체중 감량 기록표'!B42))</f>
        <v>0</v>
      </c>
      <c r="C21" s="8">
        <f>'체중 감량 기록표'!C42</f>
        <v>0</v>
      </c>
      <c r="H21" s="7" t="e">
        <f t="shared" si="2"/>
        <v>#N/A</v>
      </c>
      <c r="I21" s="9" t="e">
        <f t="shared" si="1"/>
        <v>#N/A</v>
      </c>
      <c r="J21" s="8" t="e">
        <f>IFERROR(AVERAGEIFS(체중_표[체중],체중_표[날짜],"&gt;="&amp;H21,체중_표[날짜],"&lt;="&amp;I21),NA())</f>
        <v>#N/A</v>
      </c>
    </row>
    <row r="22" spans="1:10">
      <c r="A22" s="8" t="b">
        <f>IF(('체중 감량 기록표'!C43=0)*('체중 감량 기록표'!C42=0),TRUE)</f>
        <v>1</v>
      </c>
      <c r="B22" s="7">
        <f>IF(A22,0,IF('체중 감량 기록표'!B43=0,'체중 감량 기록표'!B42+5,'체중 감량 기록표'!B43))</f>
        <v>0</v>
      </c>
      <c r="C22" s="8">
        <f>'체중 감량 기록표'!C43</f>
        <v>0</v>
      </c>
      <c r="H22" s="7" t="e">
        <f t="shared" si="2"/>
        <v>#N/A</v>
      </c>
      <c r="I22" s="9" t="e">
        <f t="shared" si="1"/>
        <v>#N/A</v>
      </c>
      <c r="J22" s="8" t="e">
        <f>IFERROR(AVERAGEIFS(체중_표[체중],체중_표[날짜],"&gt;="&amp;H22,체중_표[날짜],"&lt;="&amp;I22),NA())</f>
        <v>#N/A</v>
      </c>
    </row>
    <row r="23" spans="1:10">
      <c r="A23" s="8" t="b">
        <f>IF(('체중 감량 기록표'!C44=0)*('체중 감량 기록표'!C43=0),TRUE)</f>
        <v>1</v>
      </c>
      <c r="B23" s="7">
        <f>IF(A23,0,IF('체중 감량 기록표'!B44=0,'체중 감량 기록표'!B43+5,'체중 감량 기록표'!B44))</f>
        <v>0</v>
      </c>
      <c r="C23" s="8">
        <f>'체중 감량 기록표'!C44</f>
        <v>0</v>
      </c>
      <c r="H23" s="7" t="e">
        <f t="shared" si="2"/>
        <v>#N/A</v>
      </c>
      <c r="I23" s="9" t="e">
        <f t="shared" si="1"/>
        <v>#N/A</v>
      </c>
      <c r="J23" s="8" t="e">
        <f>IFERROR(AVERAGEIFS(체중_표[체중],체중_표[날짜],"&gt;="&amp;H23,체중_표[날짜],"&lt;="&amp;I23),NA())</f>
        <v>#N/A</v>
      </c>
    </row>
    <row r="24" spans="1:10">
      <c r="A24" s="8" t="b">
        <f>IF(('체중 감량 기록표'!C45=0)*('체중 감량 기록표'!C44=0),TRUE)</f>
        <v>1</v>
      </c>
      <c r="B24" s="7">
        <f>IF(A24,0,IF('체중 감량 기록표'!B45=0,'체중 감량 기록표'!B44+5,'체중 감량 기록표'!B45))</f>
        <v>0</v>
      </c>
      <c r="C24" s="8">
        <f>'체중 감량 기록표'!C45</f>
        <v>0</v>
      </c>
      <c r="H24" s="7" t="e">
        <f t="shared" si="2"/>
        <v>#N/A</v>
      </c>
      <c r="I24" s="9" t="e">
        <f t="shared" si="1"/>
        <v>#N/A</v>
      </c>
      <c r="J24" s="8" t="e">
        <f>IFERROR(AVERAGEIFS(체중_표[체중],체중_표[날짜],"&gt;="&amp;H24,체중_표[날짜],"&lt;="&amp;I24),NA())</f>
        <v>#N/A</v>
      </c>
    </row>
    <row r="25" spans="1:10">
      <c r="A25" s="8" t="b">
        <f>IF(('체중 감량 기록표'!C46=0)*('체중 감량 기록표'!C45=0),TRUE)</f>
        <v>1</v>
      </c>
      <c r="B25" s="7">
        <f>IF(A25,0,IF('체중 감량 기록표'!B46=0,'체중 감량 기록표'!B45+5,'체중 감량 기록표'!B46))</f>
        <v>0</v>
      </c>
      <c r="C25" s="8">
        <f>'체중 감량 기록표'!C46</f>
        <v>0</v>
      </c>
      <c r="H25" s="7" t="e">
        <f t="shared" si="2"/>
        <v>#N/A</v>
      </c>
      <c r="I25" s="9" t="e">
        <f t="shared" si="1"/>
        <v>#N/A</v>
      </c>
      <c r="J25" s="8" t="e">
        <f>IFERROR(AVERAGEIFS(체중_표[체중],체중_표[날짜],"&gt;="&amp;H25,체중_표[날짜],"&lt;="&amp;I25),NA())</f>
        <v>#N/A</v>
      </c>
    </row>
    <row r="26" spans="1:10">
      <c r="A26" s="8" t="b">
        <f>IF(('체중 감량 기록표'!C47=0)*('체중 감량 기록표'!C46=0),TRUE)</f>
        <v>1</v>
      </c>
      <c r="B26" s="7">
        <f>IF(A26,0,IF('체중 감량 기록표'!B47=0,'체중 감량 기록표'!B46+5,'체중 감량 기록표'!B47))</f>
        <v>0</v>
      </c>
      <c r="C26" s="8">
        <f>'체중 감량 기록표'!C47</f>
        <v>0</v>
      </c>
      <c r="H26" s="7" t="e">
        <f t="shared" si="2"/>
        <v>#N/A</v>
      </c>
      <c r="I26" s="9" t="e">
        <f t="shared" si="1"/>
        <v>#N/A</v>
      </c>
      <c r="J26" s="8" t="e">
        <f>IFERROR(AVERAGEIFS(체중_표[체중],체중_표[날짜],"&gt;="&amp;H26,체중_표[날짜],"&lt;="&amp;I26),NA())</f>
        <v>#N/A</v>
      </c>
    </row>
    <row r="27" spans="1:10">
      <c r="A27" s="8" t="b">
        <f>IF(('체중 감량 기록표'!C48=0)*('체중 감량 기록표'!C47=0),TRUE)</f>
        <v>1</v>
      </c>
      <c r="B27" s="7">
        <f>IF(A27,0,IF('체중 감량 기록표'!B48=0,'체중 감량 기록표'!B47+5,'체중 감량 기록표'!B48))</f>
        <v>0</v>
      </c>
      <c r="C27" s="8">
        <f>'체중 감량 기록표'!C48</f>
        <v>0</v>
      </c>
      <c r="H27" s="7" t="e">
        <f t="shared" si="2"/>
        <v>#N/A</v>
      </c>
      <c r="I27" s="9" t="e">
        <f t="shared" si="1"/>
        <v>#N/A</v>
      </c>
      <c r="J27" s="8" t="e">
        <f>IFERROR(AVERAGEIFS(체중_표[체중],체중_표[날짜],"&gt;="&amp;H27,체중_표[날짜],"&lt;="&amp;I27),NA())</f>
        <v>#N/A</v>
      </c>
    </row>
    <row r="28" spans="1:10">
      <c r="A28" s="8" t="b">
        <f>IF(('체중 감량 기록표'!C49=0)*('체중 감량 기록표'!C48=0),TRUE)</f>
        <v>1</v>
      </c>
      <c r="B28" s="7">
        <f>IF(A28,0,IF('체중 감량 기록표'!B49=0,'체중 감량 기록표'!B48+5,'체중 감량 기록표'!B49))</f>
        <v>0</v>
      </c>
      <c r="C28" s="8">
        <f>'체중 감량 기록표'!C49</f>
        <v>0</v>
      </c>
      <c r="H28" s="7" t="e">
        <f t="shared" si="2"/>
        <v>#N/A</v>
      </c>
      <c r="I28" s="9" t="e">
        <f t="shared" si="1"/>
        <v>#N/A</v>
      </c>
      <c r="J28" s="8" t="e">
        <f>IFERROR(AVERAGEIFS(체중_표[체중],체중_표[날짜],"&gt;="&amp;H28,체중_표[날짜],"&lt;="&amp;I28),NA())</f>
        <v>#N/A</v>
      </c>
    </row>
    <row r="29" spans="1:10">
      <c r="A29" s="8" t="b">
        <f>IF(('체중 감량 기록표'!C50=0)*('체중 감량 기록표'!C49=0),TRUE)</f>
        <v>1</v>
      </c>
      <c r="B29" s="7">
        <f>IF(A29,0,IF('체중 감량 기록표'!B50=0,'체중 감량 기록표'!B49+5,'체중 감량 기록표'!B50))</f>
        <v>0</v>
      </c>
      <c r="C29" s="8">
        <f>'체중 감량 기록표'!C50</f>
        <v>0</v>
      </c>
      <c r="I29" s="9"/>
    </row>
    <row r="30" spans="1:10">
      <c r="A30" s="8" t="b">
        <f>IF(('체중 감량 기록표'!C51=0)*('체중 감량 기록표'!C50=0),TRUE)</f>
        <v>1</v>
      </c>
      <c r="B30" s="7">
        <f>IF(A30,0,IF('체중 감량 기록표'!B51=0,'체중 감량 기록표'!B50+5,'체중 감량 기록표'!B51))</f>
        <v>0</v>
      </c>
      <c r="C30" s="8">
        <f>'체중 감량 기록표'!C51</f>
        <v>0</v>
      </c>
      <c r="I30" s="9"/>
    </row>
    <row r="31" spans="1:10">
      <c r="A31" s="8" t="b">
        <f>IF(('체중 감량 기록표'!C52=0)*('체중 감량 기록표'!C51=0),TRUE)</f>
        <v>1</v>
      </c>
      <c r="B31" s="7">
        <f>IF(A31,0,IF('체중 감량 기록표'!B52=0,'체중 감량 기록표'!B51+5,'체중 감량 기록표'!B52))</f>
        <v>0</v>
      </c>
      <c r="C31" s="8">
        <f>'체중 감량 기록표'!C52</f>
        <v>0</v>
      </c>
    </row>
    <row r="32" spans="1:10">
      <c r="A32" s="8" t="b">
        <f>IF(('체중 감량 기록표'!C53=0)*('체중 감량 기록표'!C52=0),TRUE)</f>
        <v>1</v>
      </c>
      <c r="B32" s="7">
        <f>IF(A32,0,IF('체중 감량 기록표'!B53=0,'체중 감량 기록표'!B52+5,'체중 감량 기록표'!B53))</f>
        <v>0</v>
      </c>
      <c r="C32" s="8">
        <f>'체중 감량 기록표'!C53</f>
        <v>0</v>
      </c>
    </row>
    <row r="33" spans="1:3">
      <c r="A33" s="8" t="b">
        <f>IF(('체중 감량 기록표'!C54=0)*('체중 감량 기록표'!C53=0),TRUE)</f>
        <v>1</v>
      </c>
      <c r="B33" s="7">
        <f>IF(A33,0,IF('체중 감량 기록표'!B54=0,'체중 감량 기록표'!B53+5,'체중 감량 기록표'!B54))</f>
        <v>0</v>
      </c>
      <c r="C33" s="8">
        <f>'체중 감량 기록표'!C54</f>
        <v>0</v>
      </c>
    </row>
    <row r="34" spans="1:3">
      <c r="A34" s="8" t="b">
        <f>IF(('체중 감량 기록표'!C55=0)*('체중 감량 기록표'!C54=0),TRUE)</f>
        <v>1</v>
      </c>
      <c r="B34" s="7">
        <f>IF(A34,0,IF('체중 감량 기록표'!B55=0,'체중 감량 기록표'!B54+5,'체중 감량 기록표'!B55))</f>
        <v>0</v>
      </c>
      <c r="C34" s="8">
        <f>'체중 감량 기록표'!C55</f>
        <v>0</v>
      </c>
    </row>
    <row r="35" spans="1:3">
      <c r="A35" s="8" t="b">
        <f>IF(('체중 감량 기록표'!C56=0)*('체중 감량 기록표'!C55=0),TRUE)</f>
        <v>1</v>
      </c>
      <c r="B35" s="7">
        <f>IF(A35,0,IF('체중 감량 기록표'!B56=0,'체중 감량 기록표'!B55+5,'체중 감량 기록표'!B56))</f>
        <v>0</v>
      </c>
      <c r="C35" s="8">
        <f>'체중 감량 기록표'!C56</f>
        <v>0</v>
      </c>
    </row>
    <row r="36" spans="1:3">
      <c r="A36" s="8" t="b">
        <f>IF(('체중 감량 기록표'!C57=0)*('체중 감량 기록표'!C56=0),TRUE)</f>
        <v>1</v>
      </c>
      <c r="B36" s="7">
        <f>IF(A36,0,IF('체중 감량 기록표'!B57=0,'체중 감량 기록표'!B56+5,'체중 감량 기록표'!B57))</f>
        <v>0</v>
      </c>
      <c r="C36" s="8">
        <f>'체중 감량 기록표'!C57</f>
        <v>0</v>
      </c>
    </row>
    <row r="37" spans="1:3">
      <c r="A37" s="8" t="b">
        <f>IF(('체중 감량 기록표'!C58=0)*('체중 감량 기록표'!C57=0),TRUE)</f>
        <v>1</v>
      </c>
      <c r="B37" s="7">
        <f>IF(A37,0,IF('체중 감량 기록표'!B58=0,'체중 감량 기록표'!B57+5,'체중 감량 기록표'!B58))</f>
        <v>0</v>
      </c>
      <c r="C37" s="8">
        <f>'체중 감량 기록표'!C58</f>
        <v>0</v>
      </c>
    </row>
    <row r="38" spans="1:3">
      <c r="A38" s="8" t="b">
        <f>IF(('체중 감량 기록표'!C59=0)*('체중 감량 기록표'!C58=0),TRUE)</f>
        <v>1</v>
      </c>
      <c r="B38" s="7">
        <f>IF(A38,0,IF('체중 감량 기록표'!B59=0,'체중 감량 기록표'!B58+5,'체중 감량 기록표'!B59))</f>
        <v>0</v>
      </c>
      <c r="C38" s="8">
        <f>'체중 감량 기록표'!C59</f>
        <v>0</v>
      </c>
    </row>
    <row r="39" spans="1:3">
      <c r="A39" s="8" t="b">
        <f>IF(('체중 감량 기록표'!C60=0)*('체중 감량 기록표'!C59=0),TRUE)</f>
        <v>1</v>
      </c>
      <c r="B39" s="7">
        <f>IF(A39,0,IF('체중 감량 기록표'!B60=0,'체중 감량 기록표'!B59+5,'체중 감량 기록표'!B60))</f>
        <v>0</v>
      </c>
      <c r="C39" s="8">
        <f>'체중 감량 기록표'!C60</f>
        <v>0</v>
      </c>
    </row>
    <row r="40" spans="1:3">
      <c r="A40" s="8" t="b">
        <f>IF(('체중 감량 기록표'!C61=0)*('체중 감량 기록표'!C60=0),TRUE)</f>
        <v>1</v>
      </c>
      <c r="B40" s="7">
        <f>IF(A40,0,IF('체중 감량 기록표'!B61=0,'체중 감량 기록표'!B60+5,'체중 감량 기록표'!B61))</f>
        <v>0</v>
      </c>
      <c r="C40" s="8">
        <f>'체중 감량 기록표'!C61</f>
        <v>0</v>
      </c>
    </row>
    <row r="41" spans="1:3">
      <c r="A41" s="8" t="b">
        <f>IF(('체중 감량 기록표'!C62=0)*('체중 감량 기록표'!C61=0),TRUE)</f>
        <v>1</v>
      </c>
      <c r="B41" s="7">
        <f>IF(A41,0,IF('체중 감량 기록표'!B62=0,'체중 감량 기록표'!B61+5,'체중 감량 기록표'!B62))</f>
        <v>0</v>
      </c>
      <c r="C41" s="8">
        <f>'체중 감량 기록표'!C62</f>
        <v>0</v>
      </c>
    </row>
    <row r="42" spans="1:3">
      <c r="A42" s="8" t="b">
        <f>IF(('체중 감량 기록표'!C63=0)*('체중 감량 기록표'!C62=0),TRUE)</f>
        <v>1</v>
      </c>
      <c r="B42" s="7">
        <f>IF(A42,0,IF('체중 감량 기록표'!B63=0,'체중 감량 기록표'!B62+5,'체중 감량 기록표'!B63))</f>
        <v>0</v>
      </c>
      <c r="C42" s="8">
        <f>'체중 감량 기록표'!C63</f>
        <v>0</v>
      </c>
    </row>
    <row r="43" spans="1:3">
      <c r="A43" s="8" t="b">
        <f>IF(('체중 감량 기록표'!C64=0)*('체중 감량 기록표'!C63=0),TRUE)</f>
        <v>1</v>
      </c>
      <c r="B43" s="7">
        <f>IF(A43,0,IF('체중 감량 기록표'!B64=0,'체중 감량 기록표'!B63+5,'체중 감량 기록표'!B64))</f>
        <v>0</v>
      </c>
      <c r="C43" s="8">
        <f>'체중 감량 기록표'!C64</f>
        <v>0</v>
      </c>
    </row>
    <row r="44" spans="1:3">
      <c r="A44" s="8" t="b">
        <f>IF(('체중 감량 기록표'!C65=0)*('체중 감량 기록표'!C64=0),TRUE)</f>
        <v>1</v>
      </c>
      <c r="B44" s="7">
        <f>IF(A44,0,IF('체중 감량 기록표'!B65=0,'체중 감량 기록표'!B64+5,'체중 감량 기록표'!B65))</f>
        <v>0</v>
      </c>
      <c r="C44" s="8">
        <f>'체중 감량 기록표'!C65</f>
        <v>0</v>
      </c>
    </row>
    <row r="45" spans="1:3">
      <c r="A45" s="8" t="b">
        <f>IF(('체중 감량 기록표'!C66=0)*('체중 감량 기록표'!C65=0),TRUE)</f>
        <v>1</v>
      </c>
      <c r="B45" s="7">
        <f>IF(A45,0,IF('체중 감량 기록표'!B66=0,'체중 감량 기록표'!B65+5,'체중 감량 기록표'!B66))</f>
        <v>0</v>
      </c>
      <c r="C45" s="8">
        <f>'체중 감량 기록표'!C66</f>
        <v>0</v>
      </c>
    </row>
    <row r="46" spans="1:3">
      <c r="A46" s="8" t="b">
        <f>IF(('체중 감량 기록표'!C67=0)*('체중 감량 기록표'!C66=0),TRUE)</f>
        <v>1</v>
      </c>
      <c r="B46" s="7">
        <f>IF(A46,0,IF('체중 감량 기록표'!B67=0,'체중 감량 기록표'!B66+5,'체중 감량 기록표'!B67))</f>
        <v>0</v>
      </c>
      <c r="C46" s="8">
        <f>'체중 감량 기록표'!C67</f>
        <v>0</v>
      </c>
    </row>
    <row r="47" spans="1:3">
      <c r="A47" s="8" t="b">
        <f>IF(('체중 감량 기록표'!C68=0)*('체중 감량 기록표'!C67=0),TRUE)</f>
        <v>1</v>
      </c>
      <c r="B47" s="7">
        <f>IF(A47,0,IF('체중 감량 기록표'!B68=0,'체중 감량 기록표'!B67+5,'체중 감량 기록표'!B68))</f>
        <v>0</v>
      </c>
      <c r="C47" s="8">
        <f>'체중 감량 기록표'!C68</f>
        <v>0</v>
      </c>
    </row>
    <row r="48" spans="1:3">
      <c r="A48" s="8" t="b">
        <f>IF(('체중 감량 기록표'!C69=0)*('체중 감량 기록표'!C68=0),TRUE)</f>
        <v>1</v>
      </c>
      <c r="B48" s="7">
        <f>IF(A48,0,IF('체중 감량 기록표'!B69=0,'체중 감량 기록표'!B68+5,'체중 감량 기록표'!B69))</f>
        <v>0</v>
      </c>
      <c r="C48" s="8">
        <f>'체중 감량 기록표'!C69</f>
        <v>0</v>
      </c>
    </row>
    <row r="49" spans="1:3">
      <c r="A49" s="8" t="b">
        <f>IF(('체중 감량 기록표'!C70=0)*('체중 감량 기록표'!C69=0),TRUE)</f>
        <v>1</v>
      </c>
      <c r="B49" s="7">
        <f>IF(A49,0,IF('체중 감량 기록표'!B70=0,'체중 감량 기록표'!B69+5,'체중 감량 기록표'!B70))</f>
        <v>0</v>
      </c>
      <c r="C49" s="8">
        <f>'체중 감량 기록표'!C70</f>
        <v>0</v>
      </c>
    </row>
    <row r="50" spans="1:3">
      <c r="A50" s="8" t="b">
        <f>IF(('체중 감량 기록표'!C71=0)*('체중 감량 기록표'!C70=0),TRUE)</f>
        <v>1</v>
      </c>
      <c r="B50" s="7">
        <f>IF(A50,0,IF('체중 감량 기록표'!B71=0,'체중 감량 기록표'!B70+5,'체중 감량 기록표'!B71))</f>
        <v>0</v>
      </c>
      <c r="C50" s="8">
        <f>'체중 감량 기록표'!C71</f>
        <v>0</v>
      </c>
    </row>
    <row r="51" spans="1:3">
      <c r="A51" s="8" t="b">
        <f>IF(('체중 감량 기록표'!C72=0)*('체중 감량 기록표'!C71=0),TRUE)</f>
        <v>1</v>
      </c>
      <c r="B51" s="7">
        <f>IF(A51,0,IF('체중 감량 기록표'!B72=0,'체중 감량 기록표'!B71+5,'체중 감량 기록표'!B72))</f>
        <v>0</v>
      </c>
      <c r="C51" s="8">
        <f>'체중 감량 기록표'!C72</f>
        <v>0</v>
      </c>
    </row>
    <row r="52" spans="1:3">
      <c r="A52" s="8" t="b">
        <f>IF(('체중 감량 기록표'!C73=0)*('체중 감량 기록표'!C72=0),TRUE)</f>
        <v>1</v>
      </c>
      <c r="B52" s="7">
        <f>IF(A52,0,IF('체중 감량 기록표'!B73=0,'체중 감량 기록표'!B72+5,'체중 감량 기록표'!B73))</f>
        <v>0</v>
      </c>
      <c r="C52" s="8">
        <f>'체중 감량 기록표'!C73</f>
        <v>0</v>
      </c>
    </row>
    <row r="53" spans="1:3">
      <c r="A53" s="8" t="b">
        <f>IF(('체중 감량 기록표'!C74=0)*('체중 감량 기록표'!C73=0),TRUE)</f>
        <v>1</v>
      </c>
      <c r="B53" s="7">
        <f>IF(A53,0,IF('체중 감량 기록표'!B74=0,'체중 감량 기록표'!B73+5,'체중 감량 기록표'!B74))</f>
        <v>0</v>
      </c>
      <c r="C53" s="8">
        <f>'체중 감량 기록표'!C74</f>
        <v>0</v>
      </c>
    </row>
    <row r="54" spans="1:3">
      <c r="A54" s="8" t="b">
        <f>IF(('체중 감량 기록표'!C75=0)*('체중 감량 기록표'!C74=0),TRUE)</f>
        <v>1</v>
      </c>
      <c r="B54" s="7">
        <f>IF(A54,0,IF('체중 감량 기록표'!B75=0,'체중 감량 기록표'!B74+5,'체중 감량 기록표'!B75))</f>
        <v>0</v>
      </c>
      <c r="C54" s="8">
        <f>'체중 감량 기록표'!C75</f>
        <v>0</v>
      </c>
    </row>
    <row r="55" spans="1:3">
      <c r="A55" s="8" t="b">
        <f>IF(('체중 감량 기록표'!C76=0)*('체중 감량 기록표'!C75=0),TRUE)</f>
        <v>1</v>
      </c>
      <c r="B55" s="7">
        <f>IF(A55,0,IF('체중 감량 기록표'!B76=0,'체중 감량 기록표'!B75+5,'체중 감량 기록표'!B76))</f>
        <v>0</v>
      </c>
      <c r="C55" s="8">
        <f>'체중 감량 기록표'!C76</f>
        <v>0</v>
      </c>
    </row>
    <row r="56" spans="1:3">
      <c r="A56" s="8" t="b">
        <f>IF(('체중 감량 기록표'!C77=0)*('체중 감량 기록표'!C76=0),TRUE)</f>
        <v>1</v>
      </c>
      <c r="B56" s="7">
        <f>IF(A56,0,IF('체중 감량 기록표'!B77=0,'체중 감량 기록표'!B76+5,'체중 감량 기록표'!B77))</f>
        <v>0</v>
      </c>
      <c r="C56" s="8">
        <f>'체중 감량 기록표'!C77</f>
        <v>0</v>
      </c>
    </row>
    <row r="57" spans="1:3">
      <c r="A57" s="8" t="b">
        <f>IF(('체중 감량 기록표'!C78=0)*('체중 감량 기록표'!C77=0),TRUE)</f>
        <v>1</v>
      </c>
      <c r="B57" s="7">
        <f>IF(A57,0,IF('체중 감량 기록표'!B78=0,'체중 감량 기록표'!B77+5,'체중 감량 기록표'!B78))</f>
        <v>0</v>
      </c>
      <c r="C57" s="8">
        <f>'체중 감량 기록표'!C78</f>
        <v>0</v>
      </c>
    </row>
    <row r="58" spans="1:3">
      <c r="A58" s="8" t="b">
        <f>IF(('체중 감량 기록표'!C79=0)*('체중 감량 기록표'!C78=0),TRUE)</f>
        <v>1</v>
      </c>
      <c r="B58" s="7">
        <f>IF(A58,0,IF('체중 감량 기록표'!B79=0,'체중 감량 기록표'!B78+5,'체중 감량 기록표'!B79))</f>
        <v>0</v>
      </c>
      <c r="C58" s="8">
        <f>'체중 감량 기록표'!C79</f>
        <v>0</v>
      </c>
    </row>
    <row r="59" spans="1:3">
      <c r="A59" s="8" t="b">
        <f>IF(('체중 감량 기록표'!C80=0)*('체중 감량 기록표'!C79=0),TRUE)</f>
        <v>1</v>
      </c>
      <c r="B59" s="7">
        <f>IF(A59,0,IF('체중 감량 기록표'!B80=0,'체중 감량 기록표'!B79+5,'체중 감량 기록표'!B80))</f>
        <v>0</v>
      </c>
      <c r="C59" s="8">
        <f>'체중 감량 기록표'!C80</f>
        <v>0</v>
      </c>
    </row>
    <row r="60" spans="1:3">
      <c r="A60" s="8" t="b">
        <f>IF(('체중 감량 기록표'!C81=0)*('체중 감량 기록표'!C80=0),TRUE)</f>
        <v>1</v>
      </c>
      <c r="B60" s="7">
        <f>IF(A60,0,IF('체중 감량 기록표'!B81=0,'체중 감량 기록표'!B80+5,'체중 감량 기록표'!B81))</f>
        <v>0</v>
      </c>
      <c r="C60" s="8">
        <f>'체중 감량 기록표'!C81</f>
        <v>0</v>
      </c>
    </row>
    <row r="61" spans="1:3">
      <c r="A61" s="8" t="b">
        <f>IF(('체중 감량 기록표'!C82=0)*('체중 감량 기록표'!C81=0),TRUE)</f>
        <v>1</v>
      </c>
      <c r="B61" s="7">
        <f>IF(A61,0,IF('체중 감량 기록표'!B82=0,'체중 감량 기록표'!B81+5,'체중 감량 기록표'!B82))</f>
        <v>0</v>
      </c>
      <c r="C61" s="8">
        <f>'체중 감량 기록표'!C82</f>
        <v>0</v>
      </c>
    </row>
    <row r="62" spans="1:3">
      <c r="A62" s="8" t="b">
        <f>IF(('체중 감량 기록표'!C83=0)*('체중 감량 기록표'!C82=0),TRUE)</f>
        <v>1</v>
      </c>
      <c r="B62" s="7">
        <f>IF(A62,0,IF('체중 감량 기록표'!B83=0,'체중 감량 기록표'!B82+5,'체중 감량 기록표'!B83))</f>
        <v>0</v>
      </c>
      <c r="C62" s="8">
        <f>'체중 감량 기록표'!C83</f>
        <v>0</v>
      </c>
    </row>
    <row r="63" spans="1:3">
      <c r="A63" s="8" t="b">
        <f>IF(('체중 감량 기록표'!C84=0)*('체중 감량 기록표'!C83=0),TRUE)</f>
        <v>1</v>
      </c>
      <c r="B63" s="7">
        <f>IF(A63,0,IF('체중 감량 기록표'!B84=0,'체중 감량 기록표'!B83+5,'체중 감량 기록표'!B84))</f>
        <v>0</v>
      </c>
      <c r="C63" s="8">
        <f>'체중 감량 기록표'!C84</f>
        <v>0</v>
      </c>
    </row>
    <row r="64" spans="1:3">
      <c r="A64" s="8" t="b">
        <f>IF(('체중 감량 기록표'!C85=0)*('체중 감량 기록표'!C84=0),TRUE)</f>
        <v>1</v>
      </c>
      <c r="B64" s="7">
        <f>IF(A64,0,IF('체중 감량 기록표'!B85=0,'체중 감량 기록표'!B84+5,'체중 감량 기록표'!B85))</f>
        <v>0</v>
      </c>
      <c r="C64" s="8">
        <f>'체중 감량 기록표'!C85</f>
        <v>0</v>
      </c>
    </row>
    <row r="65" spans="1:3">
      <c r="A65" s="8" t="b">
        <f>IF(('체중 감량 기록표'!C86=0)*('체중 감량 기록표'!C85=0),TRUE)</f>
        <v>1</v>
      </c>
      <c r="B65" s="7">
        <f>IF(A65,0,IF('체중 감량 기록표'!B86=0,'체중 감량 기록표'!B85+5,'체중 감량 기록표'!B86))</f>
        <v>0</v>
      </c>
      <c r="C65" s="8">
        <f>'체중 감량 기록표'!C86</f>
        <v>0</v>
      </c>
    </row>
    <row r="66" spans="1:3">
      <c r="A66" s="8" t="b">
        <f>IF(('체중 감량 기록표'!C87=0)*('체중 감량 기록표'!C86=0),TRUE)</f>
        <v>1</v>
      </c>
      <c r="B66" s="7">
        <f>IF(A66,0,IF('체중 감량 기록표'!B87=0,'체중 감량 기록표'!B86+5,'체중 감량 기록표'!B87))</f>
        <v>0</v>
      </c>
      <c r="C66" s="8">
        <f>'체중 감량 기록표'!C87</f>
        <v>0</v>
      </c>
    </row>
    <row r="67" spans="1:3">
      <c r="A67" s="8" t="b">
        <f>IF(('체중 감량 기록표'!C88=0)*('체중 감량 기록표'!C87=0),TRUE)</f>
        <v>1</v>
      </c>
      <c r="B67" s="7">
        <f>IF(A67,0,IF('체중 감량 기록표'!B88=0,'체중 감량 기록표'!B87+5,'체중 감량 기록표'!B88))</f>
        <v>0</v>
      </c>
      <c r="C67" s="8">
        <f>'체중 감량 기록표'!C88</f>
        <v>0</v>
      </c>
    </row>
    <row r="68" spans="1:3">
      <c r="A68" s="8" t="b">
        <f>IF(('체중 감량 기록표'!C89=0)*('체중 감량 기록표'!C88=0),TRUE)</f>
        <v>1</v>
      </c>
      <c r="B68" s="7">
        <f>IF(A68,0,IF('체중 감량 기록표'!B89=0,'체중 감량 기록표'!B88+5,'체중 감량 기록표'!B89))</f>
        <v>0</v>
      </c>
      <c r="C68" s="8">
        <f>'체중 감량 기록표'!C89</f>
        <v>0</v>
      </c>
    </row>
    <row r="69" spans="1:3">
      <c r="A69" s="8" t="b">
        <f>IF(('체중 감량 기록표'!C90=0)*('체중 감량 기록표'!C89=0),TRUE)</f>
        <v>1</v>
      </c>
      <c r="B69" s="7">
        <f>IF(A69,0,IF('체중 감량 기록표'!B90=0,'체중 감량 기록표'!B89+5,'체중 감량 기록표'!B90))</f>
        <v>0</v>
      </c>
      <c r="C69" s="8">
        <f>'체중 감량 기록표'!C90</f>
        <v>0</v>
      </c>
    </row>
    <row r="70" spans="1:3">
      <c r="A70" s="8" t="b">
        <f>IF(('체중 감량 기록표'!C91=0)*('체중 감량 기록표'!C90=0),TRUE)</f>
        <v>1</v>
      </c>
      <c r="B70" s="7">
        <f>IF(A70,0,IF('체중 감량 기록표'!B91=0,'체중 감량 기록표'!B90+5,'체중 감량 기록표'!B91))</f>
        <v>0</v>
      </c>
      <c r="C70" s="8">
        <f>'체중 감량 기록표'!C91</f>
        <v>0</v>
      </c>
    </row>
    <row r="71" spans="1:3">
      <c r="A71" s="8" t="b">
        <f>IF(('체중 감량 기록표'!C92=0)*('체중 감량 기록표'!C91=0),TRUE)</f>
        <v>1</v>
      </c>
      <c r="B71" s="7">
        <f>IF(A71,0,IF('체중 감량 기록표'!B92=0,'체중 감량 기록표'!B91+5,'체중 감량 기록표'!B92))</f>
        <v>0</v>
      </c>
      <c r="C71" s="8">
        <f>'체중 감량 기록표'!C92</f>
        <v>0</v>
      </c>
    </row>
    <row r="72" spans="1:3">
      <c r="A72" s="8" t="b">
        <f>IF(('체중 감량 기록표'!C93=0)*('체중 감량 기록표'!C92=0),TRUE)</f>
        <v>1</v>
      </c>
      <c r="B72" s="7">
        <f>IF(A72,0,IF('체중 감량 기록표'!B93=0,'체중 감량 기록표'!B92+5,'체중 감량 기록표'!B93))</f>
        <v>0</v>
      </c>
      <c r="C72" s="8">
        <f>'체중 감량 기록표'!C93</f>
        <v>0</v>
      </c>
    </row>
    <row r="73" spans="1:3">
      <c r="A73" s="8" t="b">
        <f>IF(('체중 감량 기록표'!C94=0)*('체중 감량 기록표'!C93=0),TRUE)</f>
        <v>1</v>
      </c>
      <c r="B73" s="7">
        <f>IF(A73,0,IF('체중 감량 기록표'!B94=0,'체중 감량 기록표'!B93+5,'체중 감량 기록표'!B94))</f>
        <v>0</v>
      </c>
      <c r="C73" s="8">
        <f>'체중 감량 기록표'!C94</f>
        <v>0</v>
      </c>
    </row>
    <row r="74" spans="1:3">
      <c r="A74" s="8" t="b">
        <f>IF(('체중 감량 기록표'!C95=0)*('체중 감량 기록표'!C94=0),TRUE)</f>
        <v>1</v>
      </c>
      <c r="B74" s="7">
        <f>IF(A74,0,IF('체중 감량 기록표'!B95=0,'체중 감량 기록표'!B94+5,'체중 감량 기록표'!B95))</f>
        <v>0</v>
      </c>
      <c r="C74" s="8">
        <f>'체중 감량 기록표'!C95</f>
        <v>0</v>
      </c>
    </row>
    <row r="75" spans="1:3">
      <c r="A75" s="8" t="b">
        <f>IF(('체중 감량 기록표'!C96=0)*('체중 감량 기록표'!C95=0),TRUE)</f>
        <v>1</v>
      </c>
      <c r="B75" s="7">
        <f>IF(A75,0,IF('체중 감량 기록표'!B96=0,'체중 감량 기록표'!B95+5,'체중 감량 기록표'!B96))</f>
        <v>0</v>
      </c>
      <c r="C75" s="8">
        <f>'체중 감량 기록표'!C96</f>
        <v>0</v>
      </c>
    </row>
    <row r="76" spans="1:3">
      <c r="A76" s="8" t="b">
        <f>IF(('체중 감량 기록표'!C97=0)*('체중 감량 기록표'!C96=0),TRUE)</f>
        <v>1</v>
      </c>
      <c r="B76" s="7">
        <f>IF(A76,0,IF('체중 감량 기록표'!B97=0,'체중 감량 기록표'!B96+5,'체중 감량 기록표'!B97))</f>
        <v>0</v>
      </c>
      <c r="C76" s="8">
        <f>'체중 감량 기록표'!C97</f>
        <v>0</v>
      </c>
    </row>
    <row r="77" spans="1:3">
      <c r="A77" s="8" t="b">
        <f>IF(('체중 감량 기록표'!C98=0)*('체중 감량 기록표'!C97=0),TRUE)</f>
        <v>1</v>
      </c>
      <c r="B77" s="7">
        <f>IF(A77,0,IF('체중 감량 기록표'!B98=0,'체중 감량 기록표'!B97+5,'체중 감량 기록표'!B98))</f>
        <v>0</v>
      </c>
      <c r="C77" s="8">
        <f>'체중 감량 기록표'!C98</f>
        <v>0</v>
      </c>
    </row>
    <row r="78" spans="1:3">
      <c r="A78" s="8" t="b">
        <f>IF(('체중 감량 기록표'!C99=0)*('체중 감량 기록표'!C98=0),TRUE)</f>
        <v>1</v>
      </c>
      <c r="B78" s="7">
        <f>IF(A78,0,IF('체중 감량 기록표'!B99=0,'체중 감량 기록표'!B98+5,'체중 감량 기록표'!B99))</f>
        <v>0</v>
      </c>
      <c r="C78" s="8">
        <f>'체중 감량 기록표'!C99</f>
        <v>0</v>
      </c>
    </row>
    <row r="79" spans="1:3">
      <c r="A79" s="8" t="b">
        <f>IF(('체중 감량 기록표'!C100=0)*('체중 감량 기록표'!C99=0),TRUE)</f>
        <v>1</v>
      </c>
      <c r="B79" s="7">
        <f>IF(A79,0,IF('체중 감량 기록표'!B100=0,'체중 감량 기록표'!B99+5,'체중 감량 기록표'!B100))</f>
        <v>0</v>
      </c>
      <c r="C79" s="8">
        <f>'체중 감량 기록표'!C100</f>
        <v>0</v>
      </c>
    </row>
    <row r="80" spans="1:3">
      <c r="A80" s="8" t="b">
        <f>IF(('체중 감량 기록표'!C101=0)*('체중 감량 기록표'!C100=0),TRUE)</f>
        <v>1</v>
      </c>
      <c r="B80" s="7">
        <f>IF(A80,0,IF('체중 감량 기록표'!B101=0,'체중 감량 기록표'!B100+5,'체중 감량 기록표'!B101))</f>
        <v>0</v>
      </c>
      <c r="C80" s="8">
        <f>'체중 감량 기록표'!C101</f>
        <v>0</v>
      </c>
    </row>
    <row r="81" spans="1:3">
      <c r="A81" s="8" t="b">
        <f>IF(('체중 감량 기록표'!C102=0)*('체중 감량 기록표'!C101=0),TRUE)</f>
        <v>1</v>
      </c>
      <c r="B81" s="7">
        <f>IF(A81,0,IF('체중 감량 기록표'!B102=0,'체중 감량 기록표'!B101+5,'체중 감량 기록표'!B102))</f>
        <v>0</v>
      </c>
      <c r="C81" s="8">
        <f>'체중 감량 기록표'!C102</f>
        <v>0</v>
      </c>
    </row>
    <row r="82" spans="1:3">
      <c r="A82" s="8" t="b">
        <f>IF(('체중 감량 기록표'!C103=0)*('체중 감량 기록표'!C102=0),TRUE)</f>
        <v>1</v>
      </c>
      <c r="B82" s="7">
        <f>IF(A82,0,IF('체중 감량 기록표'!B103=0,'체중 감량 기록표'!B102+5,'체중 감량 기록표'!B103))</f>
        <v>0</v>
      </c>
      <c r="C82" s="8">
        <f>'체중 감량 기록표'!C103</f>
        <v>0</v>
      </c>
    </row>
    <row r="83" spans="1:3">
      <c r="A83" s="8" t="b">
        <f>IF(('체중 감량 기록표'!C104=0)*('체중 감량 기록표'!C103=0),TRUE)</f>
        <v>1</v>
      </c>
      <c r="B83" s="7">
        <f>IF(A83,0,IF('체중 감량 기록표'!B104=0,'체중 감량 기록표'!B103+5,'체중 감량 기록표'!B104))</f>
        <v>0</v>
      </c>
      <c r="C83" s="8">
        <f>'체중 감량 기록표'!C104</f>
        <v>0</v>
      </c>
    </row>
    <row r="84" spans="1:3">
      <c r="A84" s="8" t="b">
        <f>IF(('체중 감량 기록표'!C105=0)*('체중 감량 기록표'!C104=0),TRUE)</f>
        <v>1</v>
      </c>
      <c r="B84" s="7">
        <f>IF(A84,0,IF('체중 감량 기록표'!B105=0,'체중 감량 기록표'!B104+5,'체중 감량 기록표'!B105))</f>
        <v>0</v>
      </c>
      <c r="C84" s="8">
        <f>'체중 감량 기록표'!C105</f>
        <v>0</v>
      </c>
    </row>
    <row r="85" spans="1:3">
      <c r="A85" s="8" t="b">
        <f>IF(('체중 감량 기록표'!C106=0)*('체중 감량 기록표'!C105=0),TRUE)</f>
        <v>1</v>
      </c>
      <c r="B85" s="7">
        <f>IF(A85,0,IF('체중 감량 기록표'!B106=0,'체중 감량 기록표'!B105+5,'체중 감량 기록표'!B106))</f>
        <v>0</v>
      </c>
      <c r="C85" s="8">
        <f>'체중 감량 기록표'!C106</f>
        <v>0</v>
      </c>
    </row>
    <row r="86" spans="1:3">
      <c r="A86" s="8" t="b">
        <f>IF(('체중 감량 기록표'!C107=0)*('체중 감량 기록표'!C106=0),TRUE)</f>
        <v>1</v>
      </c>
      <c r="B86" s="7">
        <f>IF(A86,0,IF('체중 감량 기록표'!B107=0,'체중 감량 기록표'!B106+5,'체중 감량 기록표'!B107))</f>
        <v>0</v>
      </c>
      <c r="C86" s="8">
        <f>'체중 감량 기록표'!C107</f>
        <v>0</v>
      </c>
    </row>
    <row r="87" spans="1:3">
      <c r="A87" s="8" t="b">
        <f>IF(('체중 감량 기록표'!C108=0)*('체중 감량 기록표'!C107=0),TRUE)</f>
        <v>1</v>
      </c>
      <c r="B87" s="7">
        <f>IF(A87,0,IF('체중 감량 기록표'!B108=0,'체중 감량 기록표'!B107+5,'체중 감량 기록표'!B108))</f>
        <v>0</v>
      </c>
      <c r="C87" s="8">
        <f>'체중 감량 기록표'!C108</f>
        <v>0</v>
      </c>
    </row>
    <row r="88" spans="1:3">
      <c r="A88" s="8" t="b">
        <f>IF(('체중 감량 기록표'!C109=0)*('체중 감량 기록표'!C108=0),TRUE)</f>
        <v>1</v>
      </c>
      <c r="B88" s="7">
        <f>IF(A88,0,IF('체중 감량 기록표'!B109=0,'체중 감량 기록표'!B108+5,'체중 감량 기록표'!B109))</f>
        <v>0</v>
      </c>
      <c r="C88" s="8">
        <f>'체중 감량 기록표'!C109</f>
        <v>0</v>
      </c>
    </row>
    <row r="89" spans="1:3">
      <c r="A89" s="8" t="b">
        <f>IF(('체중 감량 기록표'!C110=0)*('체중 감량 기록표'!C109=0),TRUE)</f>
        <v>1</v>
      </c>
      <c r="B89" s="7">
        <f>IF(A89,0,IF('체중 감량 기록표'!B110=0,'체중 감량 기록표'!B109+5,'체중 감량 기록표'!B110))</f>
        <v>0</v>
      </c>
      <c r="C89" s="8">
        <f>'체중 감량 기록표'!C110</f>
        <v>0</v>
      </c>
    </row>
    <row r="90" spans="1:3">
      <c r="A90" s="8" t="b">
        <f>IF(('체중 감량 기록표'!C111=0)*('체중 감량 기록표'!C110=0),TRUE)</f>
        <v>1</v>
      </c>
      <c r="B90" s="7">
        <f>IF(A90,0,IF('체중 감량 기록표'!B111=0,'체중 감량 기록표'!B110+5,'체중 감량 기록표'!B111))</f>
        <v>0</v>
      </c>
      <c r="C90" s="8">
        <f>'체중 감량 기록표'!C111</f>
        <v>0</v>
      </c>
    </row>
    <row r="91" spans="1:3">
      <c r="A91" s="8" t="b">
        <f>IF(('체중 감량 기록표'!C112=0)*('체중 감량 기록표'!C111=0),TRUE)</f>
        <v>1</v>
      </c>
      <c r="B91" s="7">
        <f>IF(A91,0,IF('체중 감량 기록표'!B112=0,'체중 감량 기록표'!B111+5,'체중 감량 기록표'!B112))</f>
        <v>0</v>
      </c>
      <c r="C91" s="8">
        <f>'체중 감량 기록표'!C112</f>
        <v>0</v>
      </c>
    </row>
    <row r="92" spans="1:3">
      <c r="A92" s="8" t="b">
        <f>IF(('체중 감량 기록표'!C113=0)*('체중 감량 기록표'!C112=0),TRUE)</f>
        <v>1</v>
      </c>
      <c r="B92" s="7">
        <f>IF(A92,0,IF('체중 감량 기록표'!B113=0,'체중 감량 기록표'!B112+5,'체중 감량 기록표'!B113))</f>
        <v>0</v>
      </c>
      <c r="C92" s="8">
        <f>'체중 감량 기록표'!C113</f>
        <v>0</v>
      </c>
    </row>
    <row r="93" spans="1:3">
      <c r="A93" s="8" t="b">
        <f>IF(('체중 감량 기록표'!C114=0)*('체중 감량 기록표'!C113=0),TRUE)</f>
        <v>1</v>
      </c>
      <c r="B93" s="7">
        <f>IF(A93,0,IF('체중 감량 기록표'!B114=0,'체중 감량 기록표'!B113+5,'체중 감량 기록표'!B114))</f>
        <v>0</v>
      </c>
      <c r="C93" s="8">
        <f>'체중 감량 기록표'!C114</f>
        <v>0</v>
      </c>
    </row>
    <row r="94" spans="1:3">
      <c r="A94" s="8" t="b">
        <f>IF(('체중 감량 기록표'!C115=0)*('체중 감량 기록표'!C114=0),TRUE)</f>
        <v>1</v>
      </c>
      <c r="B94" s="7">
        <f>IF(A94,0,IF('체중 감량 기록표'!B115=0,'체중 감량 기록표'!B114+5,'체중 감량 기록표'!B115))</f>
        <v>0</v>
      </c>
      <c r="C94" s="8">
        <f>'체중 감량 기록표'!C115</f>
        <v>0</v>
      </c>
    </row>
    <row r="95" spans="1:3">
      <c r="A95" s="8" t="b">
        <f>IF(('체중 감량 기록표'!C116=0)*('체중 감량 기록표'!C115=0),TRUE)</f>
        <v>1</v>
      </c>
      <c r="B95" s="7">
        <f>IF(A95,0,IF('체중 감량 기록표'!B116=0,'체중 감량 기록표'!B115+5,'체중 감량 기록표'!B116))</f>
        <v>0</v>
      </c>
      <c r="C95" s="8">
        <f>'체중 감량 기록표'!C116</f>
        <v>0</v>
      </c>
    </row>
    <row r="96" spans="1:3">
      <c r="A96" s="8" t="b">
        <f>IF(('체중 감량 기록표'!C117=0)*('체중 감량 기록표'!C116=0),TRUE)</f>
        <v>1</v>
      </c>
      <c r="B96" s="7">
        <f>IF(A96,0,IF('체중 감량 기록표'!B117=0,'체중 감량 기록표'!B116+5,'체중 감량 기록표'!B117))</f>
        <v>0</v>
      </c>
      <c r="C96" s="8">
        <f>'체중 감량 기록표'!C117</f>
        <v>0</v>
      </c>
    </row>
    <row r="97" spans="1:3">
      <c r="A97" s="8" t="b">
        <f>IF(('체중 감량 기록표'!C118=0)*('체중 감량 기록표'!C117=0),TRUE)</f>
        <v>1</v>
      </c>
      <c r="B97" s="7">
        <f>IF(A97,0,IF('체중 감량 기록표'!B118=0,'체중 감량 기록표'!B117+5,'체중 감량 기록표'!B118))</f>
        <v>0</v>
      </c>
      <c r="C97" s="8">
        <f>'체중 감량 기록표'!C118</f>
        <v>0</v>
      </c>
    </row>
    <row r="98" spans="1:3">
      <c r="A98" s="8" t="b">
        <f>IF(('체중 감량 기록표'!C119=0)*('체중 감량 기록표'!C118=0),TRUE)</f>
        <v>1</v>
      </c>
      <c r="B98" s="7">
        <f>IF(A98,0,IF('체중 감량 기록표'!B119=0,'체중 감량 기록표'!B118+5,'체중 감량 기록표'!B119))</f>
        <v>0</v>
      </c>
      <c r="C98" s="8">
        <f>'체중 감량 기록표'!C119</f>
        <v>0</v>
      </c>
    </row>
    <row r="99" spans="1:3">
      <c r="A99" s="8" t="b">
        <f>IF(('체중 감량 기록표'!C120=0)*('체중 감량 기록표'!C119=0),TRUE)</f>
        <v>1</v>
      </c>
      <c r="B99" s="7">
        <f>IF(A99,0,IF('체중 감량 기록표'!B120=0,'체중 감량 기록표'!B119+5,'체중 감량 기록표'!B120))</f>
        <v>0</v>
      </c>
      <c r="C99" s="8">
        <f>'체중 감량 기록표'!C120</f>
        <v>0</v>
      </c>
    </row>
    <row r="100" spans="1:3">
      <c r="A100" s="8" t="b">
        <f>IF(('체중 감량 기록표'!C121=0)*('체중 감량 기록표'!C120=0),TRUE)</f>
        <v>1</v>
      </c>
      <c r="B100" s="7">
        <f>IF(A100,0,IF('체중 감량 기록표'!B121=0,'체중 감량 기록표'!B120+5,'체중 감량 기록표'!B121))</f>
        <v>0</v>
      </c>
      <c r="C100" s="8">
        <f>'체중 감량 기록표'!C121</f>
        <v>0</v>
      </c>
    </row>
    <row r="101" spans="1:3">
      <c r="A101" s="8" t="b">
        <f>IF(('체중 감량 기록표'!C122=0)*('체중 감량 기록표'!C121=0),TRUE)</f>
        <v>1</v>
      </c>
      <c r="B101" s="7">
        <f>IF(A101,0,IF('체중 감량 기록표'!B122=0,'체중 감량 기록표'!B121+5,'체중 감량 기록표'!B122))</f>
        <v>0</v>
      </c>
      <c r="C101" s="8">
        <f>'체중 감량 기록표'!C122</f>
        <v>0</v>
      </c>
    </row>
    <row r="102" spans="1:3">
      <c r="A102" s="8" t="b">
        <f>IF(('체중 감량 기록표'!C123=0)*('체중 감량 기록표'!C122=0),TRUE)</f>
        <v>1</v>
      </c>
      <c r="B102" s="7">
        <f>IF(A102,0,IF('체중 감량 기록표'!B123=0,'체중 감량 기록표'!B122+5,'체중 감량 기록표'!B123))</f>
        <v>0</v>
      </c>
      <c r="C102" s="8">
        <f>'체중 감량 기록표'!C123</f>
        <v>0</v>
      </c>
    </row>
    <row r="103" spans="1:3">
      <c r="A103" s="8" t="b">
        <f>IF(('체중 감량 기록표'!C124=0)*('체중 감량 기록표'!C123=0),TRUE)</f>
        <v>1</v>
      </c>
      <c r="B103" s="7">
        <f>IF(A103,0,IF('체중 감량 기록표'!B124=0,'체중 감량 기록표'!B123+5,'체중 감량 기록표'!B124))</f>
        <v>0</v>
      </c>
      <c r="C103" s="8">
        <f>'체중 감량 기록표'!C124</f>
        <v>0</v>
      </c>
    </row>
    <row r="104" spans="1:3">
      <c r="A104" s="8" t="b">
        <f>IF(('체중 감량 기록표'!C125=0)*('체중 감량 기록표'!C124=0),TRUE)</f>
        <v>1</v>
      </c>
      <c r="B104" s="7">
        <f>IF(A104,0,IF('체중 감량 기록표'!B125=0,'체중 감량 기록표'!B124+5,'체중 감량 기록표'!B125))</f>
        <v>0</v>
      </c>
      <c r="C104" s="8">
        <f>'체중 감량 기록표'!C125</f>
        <v>0</v>
      </c>
    </row>
    <row r="105" spans="1:3">
      <c r="A105" s="8" t="b">
        <f>IF(('체중 감량 기록표'!C126=0)*('체중 감량 기록표'!C125=0),TRUE)</f>
        <v>1</v>
      </c>
      <c r="B105" s="7">
        <f>IF(A105,0,IF('체중 감량 기록표'!B126=0,'체중 감량 기록표'!B125+5,'체중 감량 기록표'!B126))</f>
        <v>0</v>
      </c>
      <c r="C105" s="8">
        <f>'체중 감량 기록표'!C126</f>
        <v>0</v>
      </c>
    </row>
    <row r="106" spans="1:3">
      <c r="A106" s="8" t="b">
        <f>IF(('체중 감량 기록표'!C127=0)*('체중 감량 기록표'!C126=0),TRUE)</f>
        <v>1</v>
      </c>
      <c r="B106" s="7">
        <f>IF(A106,0,IF('체중 감량 기록표'!B127=0,'체중 감량 기록표'!B126+5,'체중 감량 기록표'!B127))</f>
        <v>0</v>
      </c>
      <c r="C106" s="8">
        <f>'체중 감량 기록표'!C127</f>
        <v>0</v>
      </c>
    </row>
    <row r="107" spans="1:3">
      <c r="A107" s="8" t="b">
        <f>IF(('체중 감량 기록표'!C128=0)*('체중 감량 기록표'!C127=0),TRUE)</f>
        <v>1</v>
      </c>
      <c r="B107" s="7">
        <f>IF(A107,0,IF('체중 감량 기록표'!B128=0,'체중 감량 기록표'!B127+5,'체중 감량 기록표'!B128))</f>
        <v>0</v>
      </c>
      <c r="C107" s="8">
        <f>'체중 감량 기록표'!C128</f>
        <v>0</v>
      </c>
    </row>
    <row r="108" spans="1:3">
      <c r="A108" s="8" t="b">
        <f>IF(('체중 감량 기록표'!C129=0)*('체중 감량 기록표'!C128=0),TRUE)</f>
        <v>1</v>
      </c>
      <c r="B108" s="7">
        <f>IF(A108,0,IF('체중 감량 기록표'!B129=0,'체중 감량 기록표'!B128+5,'체중 감량 기록표'!B129))</f>
        <v>0</v>
      </c>
      <c r="C108" s="8">
        <f>'체중 감량 기록표'!C129</f>
        <v>0</v>
      </c>
    </row>
  </sheetData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9c1fb53-399a-4d91-bfc2-0a118990ebe4">english</DirectSourceMarket>
    <ApprovalStatus xmlns="49c1fb53-399a-4d91-bfc2-0a118990ebe4">InProgress</ApprovalStatus>
    <MarketSpecific xmlns="49c1fb53-399a-4d91-bfc2-0a118990ebe4">false</MarketSpecific>
    <LocComments xmlns="49c1fb53-399a-4d91-bfc2-0a118990ebe4" xsi:nil="true"/>
    <ThumbnailAssetId xmlns="49c1fb53-399a-4d91-bfc2-0a118990ebe4" xsi:nil="true"/>
    <PrimaryImageGen xmlns="49c1fb53-399a-4d91-bfc2-0a118990ebe4">false</PrimaryImageGen>
    <LegacyData xmlns="49c1fb53-399a-4d91-bfc2-0a118990ebe4" xsi:nil="true"/>
    <LocRecommendedHandoff xmlns="49c1fb53-399a-4d91-bfc2-0a118990ebe4" xsi:nil="true"/>
    <BusinessGroup xmlns="49c1fb53-399a-4d91-bfc2-0a118990ebe4" xsi:nil="true"/>
    <BlockPublish xmlns="49c1fb53-399a-4d91-bfc2-0a118990ebe4">false</BlockPublish>
    <TPFriendlyName xmlns="49c1fb53-399a-4d91-bfc2-0a118990ebe4" xsi:nil="true"/>
    <NumericId xmlns="49c1fb53-399a-4d91-bfc2-0a118990ebe4" xsi:nil="true"/>
    <APEditor xmlns="49c1fb53-399a-4d91-bfc2-0a118990ebe4">
      <UserInfo>
        <DisplayName/>
        <AccountId xsi:nil="true"/>
        <AccountType/>
      </UserInfo>
    </APEditor>
    <SourceTitle xmlns="49c1fb53-399a-4d91-bfc2-0a118990ebe4" xsi:nil="true"/>
    <OpenTemplate xmlns="49c1fb53-399a-4d91-bfc2-0a118990ebe4">true</OpenTemplate>
    <UALocComments xmlns="49c1fb53-399a-4d91-bfc2-0a118990ebe4" xsi:nil="true"/>
    <ParentAssetId xmlns="49c1fb53-399a-4d91-bfc2-0a118990ebe4" xsi:nil="true"/>
    <IntlLangReviewDate xmlns="49c1fb53-399a-4d91-bfc2-0a118990ebe4" xsi:nil="true"/>
    <FeatureTagsTaxHTField0 xmlns="49c1fb53-399a-4d91-bfc2-0a118990ebe4">
      <Terms xmlns="http://schemas.microsoft.com/office/infopath/2007/PartnerControls"/>
    </FeatureTagsTaxHTField0>
    <PublishStatusLookup xmlns="49c1fb53-399a-4d91-bfc2-0a118990ebe4">
      <Value>478837</Value>
    </PublishStatusLookup>
    <Providers xmlns="49c1fb53-399a-4d91-bfc2-0a118990ebe4" xsi:nil="true"/>
    <MachineTranslated xmlns="49c1fb53-399a-4d91-bfc2-0a118990ebe4">false</MachineTranslated>
    <OriginalSourceMarket xmlns="49c1fb53-399a-4d91-bfc2-0a118990ebe4">english</OriginalSourceMarket>
    <APDescription xmlns="49c1fb53-399a-4d91-bfc2-0a118990ebe4" xsi:nil="true"/>
    <ClipArtFilename xmlns="49c1fb53-399a-4d91-bfc2-0a118990ebe4" xsi:nil="true"/>
    <ContentItem xmlns="49c1fb53-399a-4d91-bfc2-0a118990ebe4" xsi:nil="true"/>
    <TPInstallLocation xmlns="49c1fb53-399a-4d91-bfc2-0a118990ebe4" xsi:nil="true"/>
    <PublishTargets xmlns="49c1fb53-399a-4d91-bfc2-0a118990ebe4">OfficeOnlineVNext</PublishTargets>
    <TimesCloned xmlns="49c1fb53-399a-4d91-bfc2-0a118990ebe4" xsi:nil="true"/>
    <AssetStart xmlns="49c1fb53-399a-4d91-bfc2-0a118990ebe4">2012-09-19T11:18:00+00:00</AssetStart>
    <Provider xmlns="49c1fb53-399a-4d91-bfc2-0a118990ebe4" xsi:nil="true"/>
    <AcquiredFrom xmlns="49c1fb53-399a-4d91-bfc2-0a118990ebe4">Internal MS</AcquiredFrom>
    <FriendlyTitle xmlns="49c1fb53-399a-4d91-bfc2-0a118990ebe4" xsi:nil="true"/>
    <LastHandOff xmlns="49c1fb53-399a-4d91-bfc2-0a118990ebe4" xsi:nil="true"/>
    <TPClientViewer xmlns="49c1fb53-399a-4d91-bfc2-0a118990ebe4" xsi:nil="true"/>
    <UACurrentWords xmlns="49c1fb53-399a-4d91-bfc2-0a118990ebe4" xsi:nil="true"/>
    <ArtSampleDocs xmlns="49c1fb53-399a-4d91-bfc2-0a118990ebe4" xsi:nil="true"/>
    <UALocRecommendation xmlns="49c1fb53-399a-4d91-bfc2-0a118990ebe4">Localize</UALocRecommendation>
    <Manager xmlns="49c1fb53-399a-4d91-bfc2-0a118990ebe4" xsi:nil="true"/>
    <ShowIn xmlns="49c1fb53-399a-4d91-bfc2-0a118990ebe4">Show everywhere</ShowIn>
    <UANotes xmlns="49c1fb53-399a-4d91-bfc2-0a118990ebe4" xsi:nil="true"/>
    <TemplateStatus xmlns="49c1fb53-399a-4d91-bfc2-0a118990ebe4">Complete</TemplateStatus>
    <InternalTagsTaxHTField0 xmlns="49c1fb53-399a-4d91-bfc2-0a118990ebe4">
      <Terms xmlns="http://schemas.microsoft.com/office/infopath/2007/PartnerControls"/>
    </InternalTagsTaxHTField0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AssetExpire xmlns="49c1fb53-399a-4d91-bfc2-0a118990ebe4">2029-01-01T08:00:00+00:00</AssetExpire>
    <DSATActionTaken xmlns="49c1fb53-399a-4d91-bfc2-0a118990ebe4" xsi:nil="true"/>
    <CSXSubmissionMarket xmlns="49c1fb53-399a-4d91-bfc2-0a118990ebe4" xsi:nil="true"/>
    <TPExecutable xmlns="49c1fb53-399a-4d91-bfc2-0a118990ebe4" xsi:nil="true"/>
    <SubmitterId xmlns="49c1fb53-399a-4d91-bfc2-0a118990ebe4" xsi:nil="true"/>
    <EditorialTags xmlns="49c1fb53-399a-4d91-bfc2-0a118990ebe4" xsi:nil="true"/>
    <AssetType xmlns="49c1fb53-399a-4d91-bfc2-0a118990ebe4">TP</AssetType>
    <BugNumber xmlns="49c1fb53-399a-4d91-bfc2-0a118990ebe4" xsi:nil="true"/>
    <CSXSubmissionDate xmlns="49c1fb53-399a-4d91-bfc2-0a118990ebe4" xsi:nil="true"/>
    <CSXUpdate xmlns="49c1fb53-399a-4d91-bfc2-0a118990ebe4">false</CSXUpdate>
    <ApprovalLog xmlns="49c1fb53-399a-4d91-bfc2-0a118990ebe4" xsi:nil="true"/>
    <Milestone xmlns="49c1fb53-399a-4d91-bfc2-0a118990ebe4" xsi:nil="true"/>
    <RecommendationsModifier xmlns="49c1fb53-399a-4d91-bfc2-0a118990ebe4" xsi:nil="true"/>
    <OriginAsset xmlns="49c1fb53-399a-4d91-bfc2-0a118990ebe4" xsi:nil="true"/>
    <TPComponent xmlns="49c1fb53-399a-4d91-bfc2-0a118990ebe4" xsi:nil="true"/>
    <AssetId xmlns="49c1fb53-399a-4d91-bfc2-0a118990ebe4">TP103458062</AssetId>
    <IntlLocPriority xmlns="49c1fb53-399a-4d91-bfc2-0a118990ebe4" xsi:nil="true"/>
    <PolicheckWords xmlns="49c1fb53-399a-4d91-bfc2-0a118990ebe4" xsi:nil="true"/>
    <TPLaunchHelpLink xmlns="49c1fb53-399a-4d91-bfc2-0a118990ebe4" xsi:nil="true"/>
    <TPApplication xmlns="49c1fb53-399a-4d91-bfc2-0a118990ebe4" xsi:nil="true"/>
    <CrawlForDependencies xmlns="49c1fb53-399a-4d91-bfc2-0a118990ebe4">false</CrawlForDependencies>
    <HandoffToMSDN xmlns="49c1fb53-399a-4d91-bfc2-0a118990ebe4" xsi:nil="true"/>
    <PlannedPubDate xmlns="49c1fb53-399a-4d91-bfc2-0a118990ebe4" xsi:nil="true"/>
    <IntlLangReviewer xmlns="49c1fb53-399a-4d91-bfc2-0a118990ebe4" xsi:nil="true"/>
    <TrustLevel xmlns="49c1fb53-399a-4d91-bfc2-0a118990ebe4">1 Microsoft Managed Content</TrustLevel>
    <LocLastLocAttemptVersionLookup xmlns="49c1fb53-399a-4d91-bfc2-0a118990ebe4">856618</LocLastLocAttemptVersionLookup>
    <IsSearchable xmlns="49c1fb53-399a-4d91-bfc2-0a118990ebe4">true</IsSearchable>
    <TemplateTemplateType xmlns="49c1fb53-399a-4d91-bfc2-0a118990ebe4">Excel Spreadsheet Template</TemplateTemplateType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Markets xmlns="49c1fb53-399a-4d91-bfc2-0a118990ebe4"/>
    <UAProjectedTotalWords xmlns="49c1fb53-399a-4d91-bfc2-0a118990ebe4" xsi:nil="true"/>
    <LocMarketGroupTiers2 xmlns="49c1fb53-399a-4d91-bfc2-0a118990ebe4" xsi:nil="true"/>
    <IntlLangReview xmlns="49c1fb53-399a-4d91-bfc2-0a118990ebe4">false</IntlLangReview>
    <OutputCachingOn xmlns="49c1fb53-399a-4d91-bfc2-0a118990ebe4">false</OutputCachingOn>
    <AverageRating xmlns="49c1fb53-399a-4d91-bfc2-0a118990ebe4" xsi:nil="true"/>
    <APAuthor xmlns="49c1fb53-399a-4d91-bfc2-0a118990ebe4">
      <UserInfo>
        <DisplayName>REDMOND\matthos</DisplayName>
        <AccountId>59</AccountId>
        <AccountType/>
      </UserInfo>
    </APAuthor>
    <LocManualTestRequired xmlns="49c1fb53-399a-4d91-bfc2-0a118990ebe4">false</LocManualTestRequired>
    <TPCommandLine xmlns="49c1fb53-399a-4d91-bfc2-0a118990ebe4" xsi:nil="true"/>
    <TPAppVersion xmlns="49c1fb53-399a-4d91-bfc2-0a118990ebe4" xsi:nil="true"/>
    <EditorialStatus xmlns="49c1fb53-399a-4d91-bfc2-0a118990ebe4">Complete</EditorialStatus>
    <LastModifiedDateTime xmlns="49c1fb53-399a-4d91-bfc2-0a118990ebe4" xsi:nil="true"/>
    <ScenarioTagsTaxHTField0 xmlns="49c1fb53-399a-4d91-bfc2-0a118990ebe4">
      <Terms xmlns="http://schemas.microsoft.com/office/infopath/2007/PartnerControls"/>
    </ScenarioTagsTaxHTField0>
    <OriginalRelease xmlns="49c1fb53-399a-4d91-bfc2-0a118990ebe4">15</OriginalRelease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89DC6-1FD5-4030-B3A6-5561C751032B}"/>
</file>

<file path=customXml/itemProps2.xml><?xml version="1.0" encoding="utf-8"?>
<ds:datastoreItem xmlns:ds="http://schemas.openxmlformats.org/officeDocument/2006/customXml" ds:itemID="{BF04C9E8-6A20-459B-84DE-AE144FE8B739}"/>
</file>

<file path=customXml/itemProps3.xml><?xml version="1.0" encoding="utf-8"?>
<ds:datastoreItem xmlns:ds="http://schemas.openxmlformats.org/officeDocument/2006/customXml" ds:itemID="{6D349949-1CF5-4E97-BC4A-FBD91BB15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체중 감량 기록표</vt:lpstr>
      <vt:lpstr>계산</vt:lpstr>
      <vt:lpstr>'체중 감량 기록표'!Print_Titles</vt:lpstr>
      <vt:lpstr>목표_체중</vt:lpstr>
      <vt:lpstr>목표_체중_보기</vt:lpstr>
      <vt:lpstr>차트_보기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MinSik Shin</dc:creator>
  <cp:lastModifiedBy>Chutawadchara Kaentubtim</cp:lastModifiedBy>
  <dcterms:created xsi:type="dcterms:W3CDTF">2013-04-22T18:30:47Z</dcterms:created>
  <dcterms:modified xsi:type="dcterms:W3CDTF">2013-05-09T12:34:30Z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0x01010070926BE6910EE541A5C8A9203B4061CC0400C52140320FE295488DD4381964E77F84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