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715"/>
  <workbookPr/>
  <mc:AlternateContent xmlns:mc="http://schemas.openxmlformats.org/markup-compatibility/2006">
    <mc:Choice Requires="x15">
      <x15ac:absPath xmlns:x15ac="http://schemas.microsoft.com/office/spreadsheetml/2010/11/ac" url="\\store\FTP\MNET\Lalissa\01_Template\WordTech_20190515_Accessibility_Q4_B7\04_PreDTP_Done\lt-LT\"/>
    </mc:Choice>
  </mc:AlternateContent>
  <xr:revisionPtr revIDLastSave="0" documentId="13_ncr:1_{008E7A13-0855-4244-AD26-0237E82C3E69}" xr6:coauthVersionLast="43" xr6:coauthVersionMax="43" xr10:uidLastSave="{00000000-0000-0000-0000-000000000000}"/>
  <bookViews>
    <workbookView xWindow="-120" yWindow="-120" windowWidth="28890" windowHeight="14415" xr2:uid="{00000000-000D-0000-FFFF-FFFF00000000}"/>
  </bookViews>
  <sheets>
    <sheet name="Mokesčių sekimo priemonė" sheetId="1" r:id="rId1"/>
    <sheet name="Mokesčių mokėjimo informacija" sheetId="2" r:id="rId2"/>
  </sheets>
  <definedNames>
    <definedName name="IšVisoMėn">DATEDIF(IšVisoMėn,TODAY(),"m")</definedName>
    <definedName name="MėnesioMokesčiai">'Mokesčių sekimo priemonė'!$C$3</definedName>
    <definedName name="_xlnm.Print_Titles" localSheetId="1">'Mokesčių mokėjimo informacija'!$3:$3</definedName>
    <definedName name="_xlnm.Print_Titles" localSheetId="0">'Mokesčių sekimo priemonė'!$4:$4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" i="1" l="1"/>
  <c r="C15" i="2"/>
  <c r="C12" i="2"/>
  <c r="C13" i="2"/>
  <c r="C14" i="2"/>
  <c r="C16" i="2"/>
  <c r="C11" i="2"/>
  <c r="C7" i="2"/>
  <c r="C8" i="2"/>
  <c r="C9" i="2"/>
  <c r="C10" i="2"/>
  <c r="C6" i="2"/>
  <c r="C5" i="2"/>
  <c r="C4" i="2"/>
  <c r="E12" i="1"/>
  <c r="F12" i="1" s="1"/>
  <c r="G12" i="1"/>
  <c r="E11" i="1"/>
  <c r="F11" i="1" s="1"/>
  <c r="E10" i="1"/>
  <c r="G10" i="1"/>
  <c r="E9" i="1"/>
  <c r="F9" i="1" s="1"/>
  <c r="E8" i="1"/>
  <c r="F8" i="1" s="1"/>
  <c r="G8" i="1"/>
  <c r="E6" i="1"/>
  <c r="F6" i="1" s="1"/>
  <c r="E7" i="1"/>
  <c r="F7" i="1" s="1"/>
  <c r="G7" i="1"/>
  <c r="E5" i="1"/>
  <c r="F5" i="1" s="1"/>
  <c r="G6" i="1"/>
  <c r="G9" i="1"/>
  <c r="G11" i="1"/>
  <c r="F10" i="1"/>
  <c r="H5" i="1" l="1"/>
  <c r="H10" i="1"/>
  <c r="H8" i="1"/>
  <c r="H9" i="1"/>
  <c r="H6" i="1"/>
  <c r="H12" i="1"/>
  <c r="H11" i="1"/>
  <c r="H7" i="1"/>
</calcChain>
</file>

<file path=xl/sharedStrings.xml><?xml version="1.0" encoding="utf-8"?>
<sst xmlns="http://schemas.openxmlformats.org/spreadsheetml/2006/main" count="55" uniqueCount="33">
  <si>
    <t>Klubo mokesčių sekimo priemonė</t>
  </si>
  <si>
    <t>Šiame langelyje yra sudėtinė stulpelinė diagrama, kurioje palyginamos bendros sumokėtos ir bendros mokėtinos kiekvieno nario sumos.</t>
  </si>
  <si>
    <t>Bendra kiekvieną mėnesį mokėtina suma:</t>
  </si>
  <si>
    <t>Vardas</t>
  </si>
  <si>
    <t>1 vardas</t>
  </si>
  <si>
    <t>2 vardas</t>
  </si>
  <si>
    <t>3 vardas</t>
  </si>
  <si>
    <t>4 vardas</t>
  </si>
  <si>
    <t>5 vardas</t>
  </si>
  <si>
    <t>6 vardas</t>
  </si>
  <si>
    <t>7 vardas</t>
  </si>
  <si>
    <t>8 vardas</t>
  </si>
  <si>
    <t xml:space="preserve"> </t>
  </si>
  <si>
    <t>El. paštas</t>
  </si>
  <si>
    <t>example1@domain.com</t>
  </si>
  <si>
    <t>example2@domain.com</t>
  </si>
  <si>
    <t>example3@domain.com</t>
  </si>
  <si>
    <t>example4@domain.com</t>
  </si>
  <si>
    <t>example5@domain.com</t>
  </si>
  <si>
    <t>example6@domain.com</t>
  </si>
  <si>
    <t>example7@domain.com</t>
  </si>
  <si>
    <t>example8@domain.com</t>
  </si>
  <si>
    <t>Telefonas</t>
  </si>
  <si>
    <t>xxx-xxx-xxx</t>
  </si>
  <si>
    <t>Įstojimo data</t>
  </si>
  <si>
    <t>Narystės mėnesių skaičius</t>
  </si>
  <si>
    <t>Informacija apie įmokas</t>
  </si>
  <si>
    <t>Iš viso sumokėta</t>
  </si>
  <si>
    <t>Iš viso mokėti</t>
  </si>
  <si>
    <t>Mokesčių sekimo priemonė</t>
  </si>
  <si>
    <t>Data</t>
  </si>
  <si>
    <t>Sumokėta</t>
  </si>
  <si>
    <t>Mokesčių mokėjimo informacija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</si>
</sst>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73" formatCode="#,##0\ [$EUR]"/>
    <numFmt numFmtId="175" formatCode="#,##0.00\ [$EUR]"/>
  </numFmts>
  <fonts count="24" x14ac:knownFonts="1">
    <font>
      <sz val="11"/>
      <color theme="2"/>
      <name val="Arial"/>
      <family val="2"/>
      <scheme val="minor"/>
    </font>
    <font>
      <sz val="11"/>
      <color theme="1"/>
      <name val="Arial"/>
      <family val="2"/>
      <scheme val="minor"/>
    </font>
    <font>
      <b/>
      <sz val="11"/>
      <color theme="0"/>
      <name val="Arial"/>
      <family val="2"/>
      <scheme val="minor"/>
    </font>
    <font>
      <sz val="15"/>
      <color theme="3"/>
      <name val="Arial"/>
      <family val="2"/>
      <scheme val="major"/>
    </font>
    <font>
      <sz val="12"/>
      <color theme="3"/>
      <name val="Arial"/>
      <family val="2"/>
      <scheme val="minor"/>
    </font>
    <font>
      <b/>
      <sz val="30"/>
      <color theme="4"/>
      <name val="Arial"/>
      <family val="2"/>
      <scheme val="major"/>
    </font>
    <font>
      <b/>
      <sz val="11"/>
      <color theme="4"/>
      <name val="Arial"/>
      <family val="2"/>
      <scheme val="minor"/>
    </font>
    <font>
      <sz val="11"/>
      <color theme="2"/>
      <name val="Arial"/>
      <family val="2"/>
      <scheme val="minor"/>
    </font>
    <font>
      <b/>
      <sz val="11"/>
      <color theme="10"/>
      <name val="Arial"/>
      <family val="2"/>
      <scheme val="minor"/>
    </font>
    <font>
      <sz val="11"/>
      <color theme="11"/>
      <name val="Arial"/>
      <family val="2"/>
      <scheme val="minor"/>
    </font>
    <font>
      <sz val="11"/>
      <color theme="10"/>
      <name val="Arial"/>
      <family val="2"/>
      <scheme val="minor"/>
    </font>
    <font>
      <sz val="11"/>
      <color theme="2" tint="-0.89996032593768116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57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3" borderId="0">
      <alignment vertical="center" wrapText="1"/>
    </xf>
    <xf numFmtId="0" fontId="5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10" fillId="0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center"/>
    </xf>
    <xf numFmtId="167" fontId="7" fillId="0" borderId="0" applyFill="0" applyBorder="0" applyAlignment="0" applyProtection="0"/>
    <xf numFmtId="165" fontId="7" fillId="0" borderId="0" applyFill="0" applyBorder="0" applyAlignment="0" applyProtection="0"/>
    <xf numFmtId="166" fontId="7" fillId="0" borderId="0" applyFill="0" applyBorder="0" applyAlignment="0" applyProtection="0"/>
    <xf numFmtId="164" fontId="7" fillId="0" borderId="0" applyFill="0" applyBorder="0" applyAlignment="0" applyProtection="0"/>
    <xf numFmtId="9" fontId="7" fillId="0" borderId="0" applyFill="0" applyBorder="0" applyAlignment="0" applyProtection="0"/>
    <xf numFmtId="0" fontId="11" fillId="4" borderId="1" applyNumberFormat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3" fillId="5" borderId="0" applyNumberFormat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3" applyNumberFormat="0" applyAlignment="0" applyProtection="0"/>
    <xf numFmtId="0" fontId="17" fillId="9" borderId="4" applyNumberFormat="0" applyAlignment="0" applyProtection="0"/>
    <xf numFmtId="0" fontId="18" fillId="9" borderId="3" applyNumberFormat="0" applyAlignment="0" applyProtection="0"/>
    <xf numFmtId="0" fontId="19" fillId="0" borderId="5" applyNumberFormat="0" applyFill="0" applyAlignment="0" applyProtection="0"/>
    <xf numFmtId="0" fontId="2" fillId="10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5">
    <xf numFmtId="0" fontId="0" fillId="3" borderId="0" xfId="0">
      <alignment vertical="center" wrapText="1"/>
    </xf>
    <xf numFmtId="0" fontId="0" fillId="3" borderId="0" xfId="0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Alignment="1">
      <alignment horizontal="right" vertical="center" indent="2"/>
    </xf>
    <xf numFmtId="14" fontId="0" fillId="3" borderId="0" xfId="0" applyNumberFormat="1" applyFont="1" applyFill="1" applyBorder="1" applyAlignment="1">
      <alignment horizontal="right" vertical="center" indent="2"/>
    </xf>
    <xf numFmtId="0" fontId="0" fillId="3" borderId="0" xfId="0" applyNumberFormat="1" applyFont="1" applyFill="1" applyBorder="1" applyAlignment="1">
      <alignment horizontal="right" vertical="center" indent="2"/>
    </xf>
    <xf numFmtId="0" fontId="2" fillId="2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 indent="1"/>
    </xf>
    <xf numFmtId="0" fontId="7" fillId="3" borderId="0" xfId="0" applyFont="1">
      <alignment vertical="center" wrapText="1"/>
    </xf>
    <xf numFmtId="0" fontId="7" fillId="3" borderId="0" xfId="0" applyFont="1" applyAlignment="1">
      <alignment horizontal="left" vertical="center" indent="1"/>
    </xf>
    <xf numFmtId="0" fontId="7" fillId="3" borderId="0" xfId="0" applyFont="1" applyAlignment="1">
      <alignment horizontal="right" vertical="center" indent="2"/>
    </xf>
    <xf numFmtId="0" fontId="8" fillId="2" borderId="0" xfId="4" applyFont="1" applyFill="1" applyAlignment="1">
      <alignment horizontal="left" vertical="center" indent="3"/>
    </xf>
    <xf numFmtId="0" fontId="7" fillId="3" borderId="0" xfId="0" applyNumberFormat="1" applyFont="1">
      <alignment vertical="center" wrapText="1"/>
    </xf>
    <xf numFmtId="0" fontId="0" fillId="2" borderId="0" xfId="0" applyNumberFormat="1" applyFill="1" applyAlignment="1">
      <alignment vertical="center"/>
    </xf>
    <xf numFmtId="0" fontId="7" fillId="3" borderId="0" xfId="0" applyNumberFormat="1" applyFont="1" applyAlignment="1">
      <alignment horizontal="right" vertical="center" indent="2"/>
    </xf>
    <xf numFmtId="0" fontId="0" fillId="3" borderId="0" xfId="0" applyFont="1" applyFill="1" applyBorder="1" applyAlignment="1">
      <alignment horizontal="left" vertical="center"/>
    </xf>
    <xf numFmtId="0" fontId="7" fillId="3" borderId="0" xfId="0" applyFont="1" applyAlignment="1">
      <alignment vertical="center"/>
    </xf>
    <xf numFmtId="0" fontId="10" fillId="3" borderId="0" xfId="4" applyFill="1" applyAlignment="1">
      <alignment vertical="center" wrapText="1"/>
    </xf>
    <xf numFmtId="0" fontId="5" fillId="2" borderId="0" xfId="1" applyFill="1" applyAlignment="1">
      <alignment horizontal="left" vertical="center"/>
    </xf>
    <xf numFmtId="0" fontId="8" fillId="2" borderId="0" xfId="4" applyNumberFormat="1" applyFont="1" applyFill="1" applyAlignment="1">
      <alignment horizontal="right" vertical="center" indent="4"/>
    </xf>
    <xf numFmtId="0" fontId="5" fillId="3" borderId="0" xfId="1" applyFill="1" applyAlignment="1">
      <alignment horizontal="left" vertical="center"/>
    </xf>
    <xf numFmtId="173" fontId="6" fillId="2" borderId="0" xfId="0" applyNumberFormat="1" applyFont="1" applyFill="1" applyAlignment="1">
      <alignment horizontal="left" vertical="center"/>
    </xf>
    <xf numFmtId="175" fontId="0" fillId="3" borderId="0" xfId="0" applyNumberFormat="1" applyFont="1" applyFill="1" applyBorder="1" applyAlignment="1">
      <alignment horizontal="right" vertical="center" indent="2"/>
    </xf>
    <xf numFmtId="0" fontId="3" fillId="2" borderId="0" xfId="2" applyFill="1" applyAlignment="1">
      <alignment horizontal="center" vertical="center" wrapText="1"/>
    </xf>
    <xf numFmtId="0" fontId="0" fillId="2" borderId="0" xfId="0" applyNumberFormat="1" applyFill="1" applyAlignment="1">
      <alignment horizontal="right" vertical="center" indent="2"/>
    </xf>
  </cellXfs>
  <cellStyles count="49">
    <cellStyle name="1 antraštė" xfId="2" builtinId="16" customBuiltin="1"/>
    <cellStyle name="2 antraštė" xfId="3" builtinId="17" customBuiltin="1"/>
    <cellStyle name="20% – paryškinimas 1" xfId="26" builtinId="30" customBuiltin="1"/>
    <cellStyle name="20% – paryškinimas 2" xfId="30" builtinId="34" customBuiltin="1"/>
    <cellStyle name="20% – paryškinimas 3" xfId="34" builtinId="38" customBuiltin="1"/>
    <cellStyle name="20% – paryškinimas 4" xfId="38" builtinId="42" customBuiltin="1"/>
    <cellStyle name="20% – paryškinimas 5" xfId="42" builtinId="46" customBuiltin="1"/>
    <cellStyle name="20% – paryškinimas 6" xfId="46" builtinId="50" customBuiltin="1"/>
    <cellStyle name="3 antraštė" xfId="12" builtinId="18" customBuiltin="1"/>
    <cellStyle name="4 antraštė" xfId="13" builtinId="19" customBuiltin="1"/>
    <cellStyle name="40% – paryškinimas 1" xfId="27" builtinId="31" customBuiltin="1"/>
    <cellStyle name="40% – paryškinimas 2" xfId="31" builtinId="35" customBuiltin="1"/>
    <cellStyle name="40% – paryškinimas 3" xfId="35" builtinId="39" customBuiltin="1"/>
    <cellStyle name="40% – paryškinimas 4" xfId="39" builtinId="43" customBuiltin="1"/>
    <cellStyle name="40% – paryškinimas 5" xfId="43" builtinId="47" customBuiltin="1"/>
    <cellStyle name="40% – paryškinimas 6" xfId="47" builtinId="51" customBuiltin="1"/>
    <cellStyle name="60% – paryškinimas 1" xfId="28" builtinId="32" customBuiltin="1"/>
    <cellStyle name="60% – paryškinimas 2" xfId="32" builtinId="36" customBuiltin="1"/>
    <cellStyle name="60% – paryškinimas 3" xfId="36" builtinId="40" customBuiltin="1"/>
    <cellStyle name="60% – paryškinimas 4" xfId="40" builtinId="44" customBuiltin="1"/>
    <cellStyle name="60% – paryškinimas 5" xfId="44" builtinId="48" customBuiltin="1"/>
    <cellStyle name="60% – paryškinimas 6" xfId="48" builtinId="52" customBuiltin="1"/>
    <cellStyle name="Aiškinamasis tekstas" xfId="23" builtinId="53" customBuiltin="1"/>
    <cellStyle name="Aplankytas hipersaitas" xfId="5" builtinId="9" customBuiltin="1"/>
    <cellStyle name="Blogas" xfId="15" builtinId="27" customBuiltin="1"/>
    <cellStyle name="Geras" xfId="14" builtinId="26" customBuiltin="1"/>
    <cellStyle name="Hipersaitas" xfId="4" builtinId="8" customBuiltin="1"/>
    <cellStyle name="Įprastas" xfId="0" builtinId="0" customBuiltin="1"/>
    <cellStyle name="Įspėjimo tekstas" xfId="22" builtinId="11" customBuiltin="1"/>
    <cellStyle name="Išvestis" xfId="18" builtinId="21" customBuiltin="1"/>
    <cellStyle name="Įvestis" xfId="17" builtinId="20" customBuiltin="1"/>
    <cellStyle name="Kablelis" xfId="6" builtinId="3" customBuiltin="1"/>
    <cellStyle name="Kablelis [0]" xfId="7" builtinId="6" customBuiltin="1"/>
    <cellStyle name="Neutralus" xfId="16" builtinId="28" customBuiltin="1"/>
    <cellStyle name="Paryškinimas 1" xfId="25" builtinId="29" customBuiltin="1"/>
    <cellStyle name="Paryškinimas 2" xfId="29" builtinId="33" customBuiltin="1"/>
    <cellStyle name="Paryškinimas 3" xfId="33" builtinId="37" customBuiltin="1"/>
    <cellStyle name="Paryškinimas 4" xfId="37" builtinId="41" customBuiltin="1"/>
    <cellStyle name="Paryškinimas 5" xfId="41" builtinId="45" customBuiltin="1"/>
    <cellStyle name="Paryškinimas 6" xfId="45" builtinId="49" customBuiltin="1"/>
    <cellStyle name="Pastaba" xfId="11" builtinId="10" customBuiltin="1"/>
    <cellStyle name="Pavadinimas" xfId="1" builtinId="15" customBuiltin="1"/>
    <cellStyle name="Procentai" xfId="10" builtinId="5" customBuiltin="1"/>
    <cellStyle name="Skaičiavimas" xfId="19" builtinId="22" customBuiltin="1"/>
    <cellStyle name="Suma" xfId="24" builtinId="25" customBuiltin="1"/>
    <cellStyle name="Susietas langelis" xfId="20" builtinId="24" customBuiltin="1"/>
    <cellStyle name="Tikrinimo langelis" xfId="21" builtinId="23" customBuiltin="1"/>
    <cellStyle name="Valiuta" xfId="8" builtinId="4" customBuiltin="1"/>
    <cellStyle name="Valiuta [0]" xfId="9" builtinId="7" customBuiltin="1"/>
  </cellStyles>
  <dxfs count="27">
    <dxf>
      <font>
        <color theme="4"/>
      </font>
    </dxf>
    <dxf>
      <alignment horizontal="left" vertical="center" textRotation="0" wrapText="0" indent="1" justifyLastLine="0" shrinkToFit="0" readingOrder="0"/>
    </dxf>
    <dxf>
      <alignment horizontal="right" vertical="center" textRotation="0" wrapText="0" indent="2" justifyLastLine="0" shrinkToFit="0" readingOrder="0"/>
    </dxf>
    <dxf>
      <numFmt numFmtId="175" formatCode="#,##0.00\ [$EUR]"/>
      <alignment horizontal="right" vertical="center" textRotation="0" wrapText="0" indent="2" justifyLastLine="0" shrinkToFit="0" readingOrder="0"/>
    </dxf>
    <dxf>
      <numFmt numFmtId="175" formatCode="#,##0.00\ [$EUR]"/>
      <alignment horizontal="right" vertical="center" textRotation="0" wrapText="0" indent="2" justifyLastLine="0" shrinkToFit="0" readingOrder="0"/>
    </dxf>
    <dxf>
      <numFmt numFmtId="19" formatCode="yyyy/mm/dd"/>
      <alignment horizontal="right" vertical="center" textRotation="0" wrapText="0" indent="2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Arial"/>
        <family val="2"/>
        <scheme val="minor"/>
      </font>
      <alignment horizontal="general" vertical="center" textRotation="0" wrapText="1" indent="0" justifyLastLine="0" shrinkToFit="0" readingOrder="0"/>
    </dxf>
    <dxf>
      <alignment horizontal="left" vertical="center" textRotation="0" wrapText="0" indent="0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75" formatCode="#,##0.00\ [$EUR]"/>
      <alignment horizontal="right" vertical="center" textRotation="0" wrapText="0" indent="2" justifyLastLine="0" shrinkToFit="0" readingOrder="0"/>
    </dxf>
    <dxf>
      <numFmt numFmtId="175" formatCode="#,##0.00\ [$EUR]"/>
      <alignment horizontal="right" vertical="center" textRotation="0" wrapText="0" indent="2" justifyLastLine="0" shrinkToFit="0" readingOrder="0"/>
    </dxf>
    <dxf>
      <numFmt numFmtId="175" formatCode="#,##0.00\ [$EUR]"/>
      <alignment horizontal="right" vertical="center" textRotation="0" wrapText="0" indent="2" justifyLastLine="0" shrinkToFit="0" readingOrder="0"/>
    </dxf>
    <dxf>
      <alignment horizontal="right" vertical="center" textRotation="0" wrapText="0" indent="2" justifyLastLine="0" shrinkToFit="0" readingOrder="0"/>
    </dxf>
    <dxf>
      <numFmt numFmtId="19" formatCode="yyyy/mm/dd"/>
      <alignment horizontal="right" vertical="center" textRotation="0" wrapText="0" indent="2" justifyLastLine="0" shrinkToFit="0" readingOrder="0"/>
    </dxf>
    <dxf>
      <alignment horizontal="left" vertical="center" textRotation="0" wrapText="0" indent="0" justifyLastLine="0" shrinkToFit="0" readingOrder="0"/>
    </dxf>
    <dxf>
      <alignment horizontal="general" vertical="center" textRotation="0" wrapText="1" indent="0" justifyLastLine="0" shrinkToFit="0" readingOrder="0"/>
    </dxf>
    <dxf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1"/>
        <color theme="2"/>
        <name val="Arial"/>
        <scheme val="minor"/>
      </font>
    </dxf>
    <dxf>
      <font>
        <b/>
        <i val="0"/>
        <color theme="1" tint="0.24994659260841701"/>
      </font>
      <fill>
        <patternFill>
          <bgColor theme="2"/>
        </patternFill>
      </fill>
    </dxf>
    <dxf>
      <font>
        <b/>
        <i val="0"/>
        <color theme="1" tint="0.24994659260841701"/>
      </font>
      <fill>
        <patternFill>
          <bgColor theme="2"/>
        </patternFill>
      </fill>
    </dxf>
    <dxf>
      <border>
        <horizontal style="thin">
          <color theme="2" tint="-0.24994659260841701"/>
        </horizontal>
      </border>
    </dxf>
  </dxfs>
  <tableStyles count="1" defaultPivotStyle="PivotStyleLight16">
    <tableStyle name="Mokesčių sekimo priemonė" pivot="0" count="3" xr9:uid="{00000000-0011-0000-FFFF-FFFF00000000}">
      <tableStyleElement type="wholeTable" dxfId="26"/>
      <tableStyleElement type="headerRow" dxfId="25"/>
      <tableStyleElement type="totalRow" dxfId="24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t-L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'Mokesčių sekimo priemonė'!$G$4</c:f>
              <c:strCache>
                <c:ptCount val="1"/>
                <c:pt idx="0">
                  <c:v>Iš viso sumokėta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'Mokesčių sekimo priemonė'!$B$5:$B$12</c:f>
              <c:strCache>
                <c:ptCount val="8"/>
                <c:pt idx="0">
                  <c:v>1 vardas</c:v>
                </c:pt>
                <c:pt idx="1">
                  <c:v>2 vardas</c:v>
                </c:pt>
                <c:pt idx="2">
                  <c:v>3 vardas</c:v>
                </c:pt>
                <c:pt idx="3">
                  <c:v>4 vardas</c:v>
                </c:pt>
                <c:pt idx="4">
                  <c:v>5 vardas</c:v>
                </c:pt>
                <c:pt idx="5">
                  <c:v>6 vardas</c:v>
                </c:pt>
                <c:pt idx="6">
                  <c:v>7 vardas</c:v>
                </c:pt>
                <c:pt idx="7">
                  <c:v>8 vardas</c:v>
                </c:pt>
              </c:strCache>
            </c:strRef>
          </c:cat>
          <c:val>
            <c:numRef>
              <c:f>'Mokesčių sekimo priemonė'!$G$5:$G$12</c:f>
              <c:numCache>
                <c:formatCode>#\ ##0.00\ [$EUR]</c:formatCode>
                <c:ptCount val="8"/>
                <c:pt idx="0">
                  <c:v>45</c:v>
                </c:pt>
                <c:pt idx="1">
                  <c:v>30</c:v>
                </c:pt>
                <c:pt idx="2">
                  <c:v>15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2A-4D4E-823F-5C858DBF4F4D}"/>
            </c:ext>
          </c:extLst>
        </c:ser>
        <c:ser>
          <c:idx val="1"/>
          <c:order val="1"/>
          <c:tx>
            <c:strRef>
              <c:f>'Mokesčių sekimo priemonė'!$H$4</c:f>
              <c:strCache>
                <c:ptCount val="1"/>
                <c:pt idx="0">
                  <c:v>Iš viso mokėti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'Mokesčių sekimo priemonė'!$B$5:$B$12</c:f>
              <c:strCache>
                <c:ptCount val="8"/>
                <c:pt idx="0">
                  <c:v>1 vardas</c:v>
                </c:pt>
                <c:pt idx="1">
                  <c:v>2 vardas</c:v>
                </c:pt>
                <c:pt idx="2">
                  <c:v>3 vardas</c:v>
                </c:pt>
                <c:pt idx="3">
                  <c:v>4 vardas</c:v>
                </c:pt>
                <c:pt idx="4">
                  <c:v>5 vardas</c:v>
                </c:pt>
                <c:pt idx="5">
                  <c:v>6 vardas</c:v>
                </c:pt>
                <c:pt idx="6">
                  <c:v>7 vardas</c:v>
                </c:pt>
                <c:pt idx="7">
                  <c:v>8 vardas</c:v>
                </c:pt>
              </c:strCache>
            </c:strRef>
          </c:cat>
          <c:val>
            <c:numRef>
              <c:f>'Mokesčių sekimo priemonė'!$H$5:$H$12</c:f>
              <c:numCache>
                <c:formatCode>#\ ##0.00\ [$EUR]</c:formatCode>
                <c:ptCount val="8"/>
                <c:pt idx="0">
                  <c:v>15</c:v>
                </c:pt>
                <c:pt idx="1">
                  <c:v>30</c:v>
                </c:pt>
                <c:pt idx="2">
                  <c:v>45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15</c:v>
                </c:pt>
                <c:pt idx="7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2A-4D4E-823F-5C858DBF4F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100"/>
        <c:axId val="565035976"/>
        <c:axId val="565036368"/>
      </c:barChart>
      <c:catAx>
        <c:axId val="565035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317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65036368"/>
        <c:crosses val="autoZero"/>
        <c:auto val="1"/>
        <c:lblAlgn val="ctr"/>
        <c:lblOffset val="100"/>
        <c:noMultiLvlLbl val="0"/>
      </c:catAx>
      <c:valAx>
        <c:axId val="565036368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chemeClr val="bg2">
                  <a:lumMod val="75000"/>
                </a:schemeClr>
              </a:solidFill>
              <a:round/>
            </a:ln>
            <a:effectLst/>
          </c:spPr>
        </c:majorGridlines>
        <c:numFmt formatCode="#\ ##0.00\ [$EUR]" sourceLinked="1"/>
        <c:majorTickMark val="none"/>
        <c:minorTickMark val="none"/>
        <c:tickLblPos val="nextTo"/>
        <c:spPr>
          <a:noFill/>
          <a:ln w="3175"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lt-LT"/>
          </a:p>
        </c:txPr>
        <c:crossAx val="565035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75881845574387952"/>
          <c:y val="2.9126213592233011E-2"/>
          <c:w val="0.23357024482109229"/>
          <c:h val="5.522080371021583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bg1"/>
              </a:solidFill>
              <a:latin typeface=""/>
              <a:ea typeface=""/>
              <a:cs typeface=""/>
            </a:defRPr>
          </a:pPr>
          <a:endParaRPr lang="lt-LT"/>
        </a:p>
      </c:txPr>
    </c:legend>
    <c:plotVisOnly val="1"/>
    <c:dispBlanksAs val="gap"/>
    <c:showDLblsOverMax val="0"/>
  </c:chart>
  <c:spPr>
    <a:solidFill>
      <a:schemeClr val="tx1">
        <a:lumMod val="75000"/>
        <a:lumOff val="25000"/>
      </a:schemeClr>
    </a:solidFill>
    <a:ln>
      <a:noFill/>
    </a:ln>
    <a:effectLst/>
  </c:spPr>
  <c:txPr>
    <a:bodyPr/>
    <a:lstStyle/>
    <a:p>
      <a:pPr>
        <a:defRPr sz="1100" b="0">
          <a:solidFill>
            <a:schemeClr val="bg1"/>
          </a:solidFill>
        </a:defRPr>
      </a:pPr>
      <a:endParaRPr lang="lt-L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4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'Mokes&#269;i&#371; mok&#279;jimo informacija'!A1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#'Mokes&#269;i&#371; sekimo priemon&#279;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8</xdr:col>
      <xdr:colOff>11700</xdr:colOff>
      <xdr:row>1</xdr:row>
      <xdr:rowOff>4124325</xdr:rowOff>
    </xdr:to>
    <xdr:graphicFrame macro="">
      <xdr:nvGraphicFramePr>
        <xdr:cNvPr id="3" name="Iš viso sumokėta ir pradelsta" descr="Sudėtinė stulpelinė diagrama, kurioje palyginamos bendros sumokėtos ir bendros mokėtinos kiekvieno nario sumo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1057275</xdr:colOff>
      <xdr:row>2</xdr:row>
      <xdr:rowOff>85725</xdr:rowOff>
    </xdr:from>
    <xdr:to>
      <xdr:col>7</xdr:col>
      <xdr:colOff>1285875</xdr:colOff>
      <xdr:row>2</xdr:row>
      <xdr:rowOff>314325</xdr:rowOff>
    </xdr:to>
    <xdr:pic>
      <xdr:nvPicPr>
        <xdr:cNvPr id="4" name="Rodyklė dešinėn" descr="Rodyklė dešinėn">
          <a:hlinkClick xmlns:r="http://schemas.openxmlformats.org/officeDocument/2006/relationships" r:id="rId2" tooltip="Spustelėkite, jei norite peržiūrėti mokėjimų informaciją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58450" y="5010150"/>
          <a:ext cx="228600" cy="228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85725</xdr:rowOff>
    </xdr:from>
    <xdr:to>
      <xdr:col>1</xdr:col>
      <xdr:colOff>247650</xdr:colOff>
      <xdr:row>1</xdr:row>
      <xdr:rowOff>314325</xdr:rowOff>
    </xdr:to>
    <xdr:pic>
      <xdr:nvPicPr>
        <xdr:cNvPr id="2" name="Rodyklė kairėn" descr="Rodyklė kairėn">
          <a:hlinkClick xmlns:r="http://schemas.openxmlformats.org/officeDocument/2006/relationships" r:id="rId1" tooltip="Spustelėkite, jei norite peržiūrėti mokesčių sekimo priemonę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0" y="704850"/>
          <a:ext cx="228600" cy="2286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MokesčiųSekimoPriemonė" displayName="MokesčiųSekimoPriemonė" ref="B4:H12" headerRowDxfId="23">
  <autoFilter ref="B4:H12" xr:uid="{00000000-0009-0000-0100-000001000000}"/>
  <tableColumns count="7">
    <tableColumn id="9" xr3:uid="{00000000-0010-0000-0000-000009000000}" name="Vardas" totalsRowLabel="Suma" dataDxfId="22" totalsRowDxfId="9"/>
    <tableColumn id="4" xr3:uid="{00000000-0010-0000-0000-000004000000}" name="El. paštas" dataDxfId="21" totalsRowDxfId="10" dataCellStyle="Hipersaitas"/>
    <tableColumn id="7" xr3:uid="{00000000-0010-0000-0000-000007000000}" name="Telefonas" dataDxfId="20" totalsRowDxfId="11"/>
    <tableColumn id="1" xr3:uid="{00000000-0010-0000-0000-000001000000}" name="Įstojimo data" dataDxfId="19" totalsRowDxfId="12"/>
    <tableColumn id="3" xr3:uid="{00000000-0010-0000-0000-000003000000}" name="Narystės mėnesių skaičius" dataDxfId="18" totalsRowDxfId="13">
      <calculatedColumnFormula>DATEDIF(MokesčiųSekimoPriemonė[[#This Row],[Įstojimo data]],TODAY(),"m")+1</calculatedColumnFormula>
    </tableColumn>
    <tableColumn id="8" xr3:uid="{00000000-0010-0000-0000-000008000000}" name="Iš viso sumokėta" dataDxfId="17" totalsRowDxfId="14">
      <calculatedColumnFormula>SUMIF(MokesčiųInformacija[Vardas],MokesčiųSekimoPriemonė[[#This Row],[Vardas]],MokesčiųInformacija[Sumokėta])</calculatedColumnFormula>
    </tableColumn>
    <tableColumn id="2" xr3:uid="{00000000-0010-0000-0000-000002000000}" name="Iš viso mokėti" totalsRowFunction="sum" dataDxfId="16" totalsRowDxfId="15">
      <calculatedColumnFormula>IFERROR(IF(MokesčiųSekimoPriemonė[[#This Row],[Įstojimo data]]&lt;&gt;"",(MokesčiųSekimoPriemonė[[#This Row],[Narystės mėnesių skaičius]]*MėnesioMokesčiai)-MokesčiųSekimoPriemonė[[#This Row],[Iš viso sumokėta]],""),"")</calculatedColumnFormula>
    </tableColumn>
  </tableColumns>
  <tableStyleInfo name="Mokesčių sekimo priemonė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vardą, el. paštą, telefono numerį ir įstojimo datą. Bendros sumokėtos sumos ir bendros mokėtinos sumos apskaičiuojamos automatiškai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kesčiųInformacija" displayName="MokesčiųInformacija" ref="B3:D16" headerRowDxfId="8" dataDxfId="7">
  <autoFilter ref="B3:D16" xr:uid="{00000000-0009-0000-0100-000002000000}"/>
  <tableColumns count="3">
    <tableColumn id="1" xr3:uid="{00000000-0010-0000-0100-000001000000}" name="Vardas" totalsRowLabel="Suma" dataDxfId="6" totalsRowDxfId="1"/>
    <tableColumn id="3" xr3:uid="{00000000-0010-0000-0100-000003000000}" name="Data" dataDxfId="5" totalsRowDxfId="2"/>
    <tableColumn id="4" xr3:uid="{00000000-0010-0000-0100-000004000000}" name="Sumokėta" totalsRowFunction="sum" dataDxfId="4" totalsRowDxfId="3"/>
  </tableColumns>
  <tableStyleInfo name="Mokesčių sekimo priemonė" showFirstColumn="0" showLastColumn="0" showRowStripes="1" showColumnStripes="0"/>
  <extLst>
    <ext xmlns:x14="http://schemas.microsoft.com/office/spreadsheetml/2009/9/main" uri="{504A1905-F514-4f6f-8877-14C23A59335A}">
      <x14:table altTextSummary="Šioje lentelėje įveskite vardą, datą ir sumokėtą sumą"/>
    </ext>
  </extLst>
</table>
</file>

<file path=xl/theme/theme1.xml><?xml version="1.0" encoding="utf-8"?>
<a:theme xmlns:a="http://schemas.openxmlformats.org/drawingml/2006/main" name="Office Theme">
  <a:themeElements>
    <a:clrScheme name="Dues Tracker">
      <a:dk1>
        <a:sysClr val="windowText" lastClr="000000"/>
      </a:dk1>
      <a:lt1>
        <a:sysClr val="window" lastClr="FFFFFF"/>
      </a:lt1>
      <a:dk2>
        <a:srgbClr val="464646"/>
      </a:dk2>
      <a:lt2>
        <a:srgbClr val="F0F0F0"/>
      </a:lt2>
      <a:accent1>
        <a:srgbClr val="FFE725"/>
      </a:accent1>
      <a:accent2>
        <a:srgbClr val="1ECBCE"/>
      </a:accent2>
      <a:accent3>
        <a:srgbClr val="BF1A8D"/>
      </a:accent3>
      <a:accent4>
        <a:srgbClr val="7FAC39"/>
      </a:accent4>
      <a:accent5>
        <a:srgbClr val="FF6927"/>
      </a:accent5>
      <a:accent6>
        <a:srgbClr val="5B7799"/>
      </a:accent6>
      <a:hlink>
        <a:srgbClr val="F0F0F0"/>
      </a:hlink>
      <a:folHlink>
        <a:srgbClr val="F0F0F0"/>
      </a:folHlink>
    </a:clrScheme>
    <a:fontScheme name="Dues Tracker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1@domain.com" TargetMode="Externa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A1:H13"/>
  <sheetViews>
    <sheetView showGridLines="0" tabSelected="1" zoomScaleNormal="100" workbookViewId="0"/>
  </sheetViews>
  <sheetFormatPr defaultRowHeight="30" customHeight="1" x14ac:dyDescent="0.2"/>
  <cols>
    <col min="1" max="1" width="2.25" customWidth="1"/>
    <col min="2" max="2" width="38.625" customWidth="1"/>
    <col min="3" max="3" width="30.375" customWidth="1"/>
    <col min="4" max="4" width="16.25" customWidth="1"/>
    <col min="5" max="5" width="16.375" customWidth="1"/>
    <col min="6" max="6" width="18.75" hidden="1" customWidth="1"/>
    <col min="7" max="8" width="19.5" customWidth="1"/>
    <col min="9" max="9" width="2.5" customWidth="1"/>
  </cols>
  <sheetData>
    <row r="1" spans="1:8" ht="48.75" customHeight="1" x14ac:dyDescent="0.2">
      <c r="A1" s="2"/>
      <c r="B1" s="18" t="s">
        <v>0</v>
      </c>
      <c r="C1" s="18"/>
      <c r="D1" s="18"/>
      <c r="E1" s="18"/>
      <c r="F1" s="18"/>
      <c r="G1" s="18"/>
      <c r="H1" s="18"/>
    </row>
    <row r="2" spans="1:8" ht="339" customHeight="1" x14ac:dyDescent="0.2">
      <c r="A2" s="2"/>
      <c r="B2" s="23" t="s">
        <v>1</v>
      </c>
      <c r="C2" s="23"/>
      <c r="D2" s="23"/>
      <c r="E2" s="23"/>
      <c r="F2" s="23"/>
      <c r="G2" s="23"/>
      <c r="H2" s="23"/>
    </row>
    <row r="3" spans="1:8" ht="30" customHeight="1" x14ac:dyDescent="0.2">
      <c r="A3" s="2"/>
      <c r="B3" s="6" t="s">
        <v>2</v>
      </c>
      <c r="C3" s="21">
        <v>15</v>
      </c>
      <c r="D3" s="21"/>
      <c r="E3" s="21"/>
      <c r="F3" s="3"/>
      <c r="G3" s="19" t="s">
        <v>26</v>
      </c>
      <c r="H3" s="19"/>
    </row>
    <row r="4" spans="1:8" ht="30" customHeight="1" x14ac:dyDescent="0.2">
      <c r="A4" s="2"/>
      <c r="B4" s="9" t="s">
        <v>3</v>
      </c>
      <c r="C4" s="8" t="s">
        <v>13</v>
      </c>
      <c r="D4" s="16" t="s">
        <v>22</v>
      </c>
      <c r="E4" s="12" t="s">
        <v>24</v>
      </c>
      <c r="F4" s="8" t="s">
        <v>25</v>
      </c>
      <c r="G4" s="10" t="s">
        <v>27</v>
      </c>
      <c r="H4" s="10" t="s">
        <v>28</v>
      </c>
    </row>
    <row r="5" spans="1:8" ht="30" customHeight="1" x14ac:dyDescent="0.2">
      <c r="A5" s="2"/>
      <c r="B5" s="7" t="s">
        <v>4</v>
      </c>
      <c r="C5" s="17" t="s">
        <v>14</v>
      </c>
      <c r="D5" s="15" t="s">
        <v>23</v>
      </c>
      <c r="E5" s="4">
        <f ca="1">TODAY()-90</f>
        <v>43516</v>
      </c>
      <c r="F5" s="5">
        <f ca="1">DATEDIF(MokesčiųSekimoPriemonė[[#This Row],[Įstojimo data]],TODAY(),"m")+1</f>
        <v>4</v>
      </c>
      <c r="G5" s="22">
        <f>SUMIF(MokesčiųInformacija[Vardas],MokesčiųSekimoPriemonė[[#This Row],[Vardas]],MokesčiųInformacija[Sumokėta])</f>
        <v>45</v>
      </c>
      <c r="H5" s="22">
        <f ca="1">IFERROR(IF(MokesčiųSekimoPriemonė[[#This Row],[Įstojimo data]]&lt;&gt;"",(MokesčiųSekimoPriemonė[[#This Row],[Narystės mėnesių skaičius]]*MėnesioMokesčiai)-MokesčiųSekimoPriemonė[[#This Row],[Iš viso sumokėta]],""),"")</f>
        <v>15</v>
      </c>
    </row>
    <row r="6" spans="1:8" ht="30" customHeight="1" x14ac:dyDescent="0.2">
      <c r="A6" s="2"/>
      <c r="B6" s="7" t="s">
        <v>5</v>
      </c>
      <c r="C6" s="17" t="s">
        <v>15</v>
      </c>
      <c r="D6" s="15" t="s">
        <v>23</v>
      </c>
      <c r="E6" s="4">
        <f t="shared" ref="E6:E7" ca="1" si="0">TODAY()-90</f>
        <v>43516</v>
      </c>
      <c r="F6" s="5">
        <f ca="1">DATEDIF(MokesčiųSekimoPriemonė[[#This Row],[Įstojimo data]],TODAY(),"m")+1</f>
        <v>4</v>
      </c>
      <c r="G6" s="22">
        <f>SUMIF(MokesčiųInformacija[Vardas],MokesčiųSekimoPriemonė[[#This Row],[Vardas]],MokesčiųInformacija[Sumokėta])</f>
        <v>30</v>
      </c>
      <c r="H6" s="22">
        <f ca="1">IFERROR(IF(MokesčiųSekimoPriemonė[[#This Row],[Įstojimo data]]&lt;&gt;"",(MokesčiųSekimoPriemonė[[#This Row],[Narystės mėnesių skaičius]]*MėnesioMokesčiai)-MokesčiųSekimoPriemonė[[#This Row],[Iš viso sumokėta]],""),"")</f>
        <v>30</v>
      </c>
    </row>
    <row r="7" spans="1:8" ht="30" customHeight="1" x14ac:dyDescent="0.2">
      <c r="A7" s="2"/>
      <c r="B7" s="7" t="s">
        <v>6</v>
      </c>
      <c r="C7" s="17" t="s">
        <v>16</v>
      </c>
      <c r="D7" s="15" t="s">
        <v>23</v>
      </c>
      <c r="E7" s="4">
        <f t="shared" ca="1" si="0"/>
        <v>43516</v>
      </c>
      <c r="F7" s="5">
        <f ca="1">DATEDIF(MokesčiųSekimoPriemonė[[#This Row],[Įstojimo data]],TODAY(),"m")+1</f>
        <v>4</v>
      </c>
      <c r="G7" s="22">
        <f>SUMIF(MokesčiųInformacija[Vardas],MokesčiųSekimoPriemonė[[#This Row],[Vardas]],MokesčiųInformacija[Sumokėta])</f>
        <v>15</v>
      </c>
      <c r="H7" s="22">
        <f ca="1">IFERROR(IF(MokesčiųSekimoPriemonė[[#This Row],[Įstojimo data]]&lt;&gt;"",(MokesčiųSekimoPriemonė[[#This Row],[Narystės mėnesių skaičius]]*MėnesioMokesčiai)-MokesčiųSekimoPriemonė[[#This Row],[Iš viso sumokėta]],""),"")</f>
        <v>45</v>
      </c>
    </row>
    <row r="8" spans="1:8" ht="30" customHeight="1" x14ac:dyDescent="0.2">
      <c r="A8" s="2"/>
      <c r="B8" s="7" t="s">
        <v>7</v>
      </c>
      <c r="C8" s="17" t="s">
        <v>17</v>
      </c>
      <c r="D8" s="15" t="s">
        <v>23</v>
      </c>
      <c r="E8" s="4">
        <f ca="1">TODAY()-60</f>
        <v>43546</v>
      </c>
      <c r="F8" s="5">
        <f ca="1">DATEDIF(MokesčiųSekimoPriemonė[[#This Row],[Įstojimo data]],TODAY(),"m")+1</f>
        <v>2</v>
      </c>
      <c r="G8" s="22">
        <f>SUMIF(MokesčiųInformacija[Vardas],MokesčiųSekimoPriemonė[[#This Row],[Vardas]],MokesčiųInformacija[Sumokėta])</f>
        <v>30</v>
      </c>
      <c r="H8" s="22">
        <f ca="1">IFERROR(IF(MokesčiųSekimoPriemonė[[#This Row],[Įstojimo data]]&lt;&gt;"",(MokesčiųSekimoPriemonė[[#This Row],[Narystės mėnesių skaičius]]*MėnesioMokesčiai)-MokesčiųSekimoPriemonė[[#This Row],[Iš viso sumokėta]],""),"")</f>
        <v>0</v>
      </c>
    </row>
    <row r="9" spans="1:8" ht="30" customHeight="1" x14ac:dyDescent="0.2">
      <c r="A9" s="2"/>
      <c r="B9" s="7" t="s">
        <v>8</v>
      </c>
      <c r="C9" s="17" t="s">
        <v>18</v>
      </c>
      <c r="D9" s="15" t="s">
        <v>23</v>
      </c>
      <c r="E9" s="4">
        <f ca="1">TODAY()-60</f>
        <v>43546</v>
      </c>
      <c r="F9" s="5">
        <f ca="1">DATEDIF(MokesčiųSekimoPriemonė[[#This Row],[Įstojimo data]],TODAY(),"m")+1</f>
        <v>2</v>
      </c>
      <c r="G9" s="22">
        <f>SUMIF(MokesčiųInformacija[Vardas],MokesčiųSekimoPriemonė[[#This Row],[Vardas]],MokesčiųInformacija[Sumokėta])</f>
        <v>30</v>
      </c>
      <c r="H9" s="22">
        <f ca="1">IFERROR(IF(MokesčiųSekimoPriemonė[[#This Row],[Įstojimo data]]&lt;&gt;"",(MokesčiųSekimoPriemonė[[#This Row],[Narystės mėnesių skaičius]]*MėnesioMokesčiai)-MokesčiųSekimoPriemonė[[#This Row],[Iš viso sumokėta]],""),"")</f>
        <v>0</v>
      </c>
    </row>
    <row r="10" spans="1:8" ht="30" customHeight="1" x14ac:dyDescent="0.2">
      <c r="A10" s="2"/>
      <c r="B10" s="7" t="s">
        <v>9</v>
      </c>
      <c r="C10" s="17" t="s">
        <v>19</v>
      </c>
      <c r="D10" s="15" t="s">
        <v>23</v>
      </c>
      <c r="E10" s="4">
        <f ca="1">TODAY()-60</f>
        <v>43546</v>
      </c>
      <c r="F10" s="5">
        <f ca="1">DATEDIF(MokesčiųSekimoPriemonė[[#This Row],[Įstojimo data]],TODAY(),"m")+1</f>
        <v>2</v>
      </c>
      <c r="G10" s="22">
        <f>SUMIF(MokesčiųInformacija[Vardas],MokesčiųSekimoPriemonė[[#This Row],[Vardas]],MokesčiųInformacija[Sumokėta])</f>
        <v>30</v>
      </c>
      <c r="H10" s="22">
        <f ca="1">IFERROR(IF(MokesčiųSekimoPriemonė[[#This Row],[Įstojimo data]]&lt;&gt;"",(MokesčiųSekimoPriemonė[[#This Row],[Narystės mėnesių skaičius]]*MėnesioMokesčiai)-MokesčiųSekimoPriemonė[[#This Row],[Iš viso sumokėta]],""),"")</f>
        <v>0</v>
      </c>
    </row>
    <row r="11" spans="1:8" ht="30" customHeight="1" x14ac:dyDescent="0.2">
      <c r="A11" s="2"/>
      <c r="B11" s="7" t="s">
        <v>10</v>
      </c>
      <c r="C11" s="17" t="s">
        <v>20</v>
      </c>
      <c r="D11" s="15" t="s">
        <v>23</v>
      </c>
      <c r="E11" s="4">
        <f ca="1">TODAY()-30</f>
        <v>43576</v>
      </c>
      <c r="F11" s="5">
        <f ca="1">DATEDIF(MokesčiųSekimoPriemonė[[#This Row],[Įstojimo data]],TODAY(),"m")+1</f>
        <v>2</v>
      </c>
      <c r="G11" s="22">
        <f>SUMIF(MokesčiųInformacija[Vardas],MokesčiųSekimoPriemonė[[#This Row],[Vardas]],MokesčiųInformacija[Sumokėta])</f>
        <v>15</v>
      </c>
      <c r="H11" s="22">
        <f ca="1">IFERROR(IF(MokesčiųSekimoPriemonė[[#This Row],[Įstojimo data]]&lt;&gt;"",(MokesčiųSekimoPriemonė[[#This Row],[Narystės mėnesių skaičius]]*MėnesioMokesčiai)-MokesčiųSekimoPriemonė[[#This Row],[Iš viso sumokėta]],""),"")</f>
        <v>15</v>
      </c>
    </row>
    <row r="12" spans="1:8" ht="30" customHeight="1" x14ac:dyDescent="0.2">
      <c r="A12" s="2"/>
      <c r="B12" s="7" t="s">
        <v>11</v>
      </c>
      <c r="C12" s="17" t="s">
        <v>21</v>
      </c>
      <c r="D12" s="15" t="s">
        <v>23</v>
      </c>
      <c r="E12" s="4">
        <f ca="1">TODAY()-30</f>
        <v>43576</v>
      </c>
      <c r="F12" s="5">
        <f ca="1">DATEDIF(MokesčiųSekimoPriemonė[[#This Row],[Įstojimo data]],TODAY(),"m")+1</f>
        <v>2</v>
      </c>
      <c r="G12" s="22">
        <f>SUMIF(MokesčiųInformacija[Vardas],MokesčiųSekimoPriemonė[[#This Row],[Vardas]],MokesčiųInformacija[Sumokėta])</f>
        <v>15</v>
      </c>
      <c r="H12" s="22">
        <f ca="1">IFERROR(IF(MokesčiųSekimoPriemonė[[#This Row],[Įstojimo data]]&lt;&gt;"",(MokesčiųSekimoPriemonė[[#This Row],[Narystės mėnesių skaičius]]*MėnesioMokesčiai)-MokesčiųSekimoPriemonė[[#This Row],[Iš viso sumokėta]],""),"")</f>
        <v>15</v>
      </c>
    </row>
    <row r="13" spans="1:8" ht="30" customHeight="1" x14ac:dyDescent="0.2">
      <c r="B13" t="s">
        <v>12</v>
      </c>
    </row>
  </sheetData>
  <mergeCells count="4">
    <mergeCell ref="B1:H1"/>
    <mergeCell ref="B2:H2"/>
    <mergeCell ref="C3:E3"/>
    <mergeCell ref="G3:H3"/>
  </mergeCells>
  <conditionalFormatting sqref="H5:H12">
    <cfRule type="expression" dxfId="0" priority="1">
      <formula>$H5&gt;0</formula>
    </cfRule>
  </conditionalFormatting>
  <dataValidations count="11">
    <dataValidation allowBlank="1" showInputMessage="1" showErrorMessage="1" prompt="Šioje darbaknygėje sukurkite klubo mokesčių sekimo priemonę. Šiame darbalapyje įveskite informaciją mokesčių sekimo priemonės lentelėje. Diagrama yra langelyje B2. Pasirinkite langelį G3, norėdami pereiti į mokėjimo informacijos darbalapį" sqref="A1" xr:uid="{00000000-0002-0000-0000-000000000000}"/>
    <dataValidation allowBlank="1" showInputMessage="1" showErrorMessage="1" prompt="Šiame langelyje yra šio darbalapio pavadinimas. Įveskite bendrą kiekvieną mėnesį mokėtiną sumą langelyje C3 ir klubo narystės informaciją lentelėje pradėdami nuo langelio B4" sqref="B1:H1" xr:uid="{00000000-0002-0000-0000-000001000000}"/>
    <dataValidation allowBlank="1" showInputMessage="1" showErrorMessage="1" prompt="Langelyje dešinėje įveskite bendrą kiekvieną mėnesį mokėtiną sumą" sqref="B3" xr:uid="{00000000-0002-0000-0000-000002000000}"/>
    <dataValidation allowBlank="1" showInputMessage="1" showErrorMessage="1" prompt="Šiame langelyje įveskite bendrą kiekvieną mėnesį mokėtiną sumą" sqref="C3:E3" xr:uid="{00000000-0002-0000-0000-000003000000}"/>
    <dataValidation allowBlank="1" showInputMessage="1" showErrorMessage="1" prompt="Stulpelyje po šia antrašte įveskite vardą. Norėdami rasti konkrečius įrašus, naudokite antraščių filtrus" sqref="B4" xr:uid="{00000000-0002-0000-0000-000004000000}"/>
    <dataValidation allowBlank="1" showInputMessage="1" showErrorMessage="1" prompt="Šiame stulpelyje po šia antrašte įveskite el. pašto adresą" sqref="C4" xr:uid="{00000000-0002-0000-0000-000005000000}"/>
    <dataValidation allowBlank="1" showInputMessage="1" showErrorMessage="1" prompt="Šiame stulpelyje po šia antrašte įveskite telefono numerį" sqref="D4" xr:uid="{00000000-0002-0000-0000-000006000000}"/>
    <dataValidation allowBlank="1" showInputMessage="1" showErrorMessage="1" prompt="Šiame stulpelyje po šia antrašte įveskite įstojimo datą" sqref="E4" xr:uid="{00000000-0002-0000-0000-000007000000}"/>
    <dataValidation allowBlank="1" showInputMessage="1" showErrorMessage="1" prompt="Šiame stulpelyje po šia antrašte automatiškai apskaičiuojama bendra sumokėta suma" sqref="G4" xr:uid="{00000000-0002-0000-0000-000008000000}"/>
    <dataValidation allowBlank="1" showInputMessage="1" showErrorMessage="1" prompt="Šiame stulpelyje po šia antrašte automatiškai apskaičiuojama bendra mokėtina suma" sqref="H4" xr:uid="{00000000-0002-0000-0000-000009000000}"/>
    <dataValidation allowBlank="1" showInputMessage="1" showErrorMessage="1" prompt="Naršymo saitas į mokesčių mokėjimo informaciją. Pasirinkite, jei norite įvesti atskirus mokėjimus mokesčių mokėjimo informacijos darbalapyje" sqref="G3:H3" xr:uid="{00000000-0002-0000-0000-00000A000000}"/>
  </dataValidations>
  <hyperlinks>
    <hyperlink ref="C5" r:id="rId1" xr:uid="{00000000-0004-0000-0000-000000000000}"/>
    <hyperlink ref="G3" location="'Mokesčių mokėjimo informacija'!A1" tooltip="Pasirinkite, jei norite eiti į mokėjimų informacijos darbalapį" display="To Payment Details" xr:uid="{00000000-0004-0000-0000-000001000000}"/>
  </hyperlinks>
  <printOptions horizontalCentered="1"/>
  <pageMargins left="0.7" right="0.7" top="0.75" bottom="0.75" header="0.3" footer="0.3"/>
  <pageSetup paperSize="9" scale="61" fitToHeight="0" orientation="portrait" r:id="rId2"/>
  <headerFooter differentFirst="1">
    <oddFooter>&amp;C&amp;K03+000Page &amp;P of &amp;N</oddFooter>
  </headerFooter>
  <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/>
    <pageSetUpPr fitToPage="1"/>
  </sheetPr>
  <dimension ref="A1:E16"/>
  <sheetViews>
    <sheetView showGridLines="0" zoomScaleNormal="100" workbookViewId="0"/>
  </sheetViews>
  <sheetFormatPr defaultRowHeight="30" customHeight="1" x14ac:dyDescent="0.2"/>
  <cols>
    <col min="1" max="1" width="2.25" customWidth="1"/>
    <col min="2" max="2" width="30.875" customWidth="1"/>
    <col min="3" max="3" width="26.375" customWidth="1"/>
    <col min="4" max="4" width="20.625" customWidth="1"/>
    <col min="5" max="5" width="2.5" customWidth="1"/>
  </cols>
  <sheetData>
    <row r="1" spans="1:5" ht="48.75" customHeight="1" x14ac:dyDescent="0.2">
      <c r="A1" s="1"/>
      <c r="B1" s="20" t="s">
        <v>32</v>
      </c>
      <c r="C1" s="20"/>
      <c r="D1" s="20"/>
      <c r="E1" s="20"/>
    </row>
    <row r="2" spans="1:5" ht="30" customHeight="1" x14ac:dyDescent="0.2">
      <c r="A2" s="1"/>
      <c r="B2" s="11" t="s">
        <v>29</v>
      </c>
      <c r="C2" s="13"/>
      <c r="D2" s="24"/>
      <c r="E2" t="s">
        <v>12</v>
      </c>
    </row>
    <row r="3" spans="1:5" ht="30" customHeight="1" x14ac:dyDescent="0.2">
      <c r="A3" s="1"/>
      <c r="B3" s="9" t="s">
        <v>3</v>
      </c>
      <c r="C3" s="14" t="s">
        <v>30</v>
      </c>
      <c r="D3" s="10" t="s">
        <v>31</v>
      </c>
    </row>
    <row r="4" spans="1:5" ht="30" customHeight="1" x14ac:dyDescent="0.2">
      <c r="A4" s="1"/>
      <c r="B4" s="7" t="s">
        <v>4</v>
      </c>
      <c r="C4" s="4">
        <f ca="1">TODAY()-90</f>
        <v>43516</v>
      </c>
      <c r="D4" s="22">
        <v>15</v>
      </c>
    </row>
    <row r="5" spans="1:5" ht="30" customHeight="1" x14ac:dyDescent="0.2">
      <c r="A5" s="1"/>
      <c r="B5" s="7" t="s">
        <v>5</v>
      </c>
      <c r="C5" s="4">
        <f t="shared" ref="C5" ca="1" si="0">TODAY()-90</f>
        <v>43516</v>
      </c>
      <c r="D5" s="22">
        <v>30</v>
      </c>
    </row>
    <row r="6" spans="1:5" ht="30" customHeight="1" x14ac:dyDescent="0.2">
      <c r="A6" s="1"/>
      <c r="B6" s="7" t="s">
        <v>6</v>
      </c>
      <c r="C6" s="4">
        <f ca="1">TODAY()-60</f>
        <v>43546</v>
      </c>
      <c r="D6" s="22">
        <v>15</v>
      </c>
    </row>
    <row r="7" spans="1:5" ht="30" customHeight="1" x14ac:dyDescent="0.2">
      <c r="A7" s="1"/>
      <c r="B7" s="7" t="s">
        <v>4</v>
      </c>
      <c r="C7" s="4">
        <f t="shared" ref="C7:C10" ca="1" si="1">TODAY()-60</f>
        <v>43546</v>
      </c>
      <c r="D7" s="22">
        <v>15</v>
      </c>
    </row>
    <row r="8" spans="1:5" ht="30" customHeight="1" x14ac:dyDescent="0.2">
      <c r="A8" s="1"/>
      <c r="B8" s="7" t="s">
        <v>7</v>
      </c>
      <c r="C8" s="4">
        <f t="shared" ca="1" si="1"/>
        <v>43546</v>
      </c>
      <c r="D8" s="22">
        <v>15</v>
      </c>
    </row>
    <row r="9" spans="1:5" ht="30" customHeight="1" x14ac:dyDescent="0.2">
      <c r="A9" s="1"/>
      <c r="B9" s="7" t="s">
        <v>8</v>
      </c>
      <c r="C9" s="4">
        <f t="shared" ca="1" si="1"/>
        <v>43546</v>
      </c>
      <c r="D9" s="22">
        <v>15</v>
      </c>
    </row>
    <row r="10" spans="1:5" ht="30" customHeight="1" x14ac:dyDescent="0.2">
      <c r="A10" s="1"/>
      <c r="B10" s="7" t="s">
        <v>9</v>
      </c>
      <c r="C10" s="4">
        <f t="shared" ca="1" si="1"/>
        <v>43546</v>
      </c>
      <c r="D10" s="22">
        <v>15</v>
      </c>
    </row>
    <row r="11" spans="1:5" ht="30" customHeight="1" x14ac:dyDescent="0.2">
      <c r="A11" s="1"/>
      <c r="B11" s="7" t="s">
        <v>4</v>
      </c>
      <c r="C11" s="4">
        <f ca="1">TODAY()-30</f>
        <v>43576</v>
      </c>
      <c r="D11" s="22">
        <v>15</v>
      </c>
    </row>
    <row r="12" spans="1:5" ht="30" customHeight="1" x14ac:dyDescent="0.2">
      <c r="A12" s="1"/>
      <c r="B12" s="7" t="s">
        <v>7</v>
      </c>
      <c r="C12" s="4">
        <f t="shared" ref="C12:C16" ca="1" si="2">TODAY()-30</f>
        <v>43576</v>
      </c>
      <c r="D12" s="22">
        <v>15</v>
      </c>
    </row>
    <row r="13" spans="1:5" ht="30" customHeight="1" x14ac:dyDescent="0.2">
      <c r="A13" s="1"/>
      <c r="B13" s="7" t="s">
        <v>8</v>
      </c>
      <c r="C13" s="4">
        <f t="shared" ca="1" si="2"/>
        <v>43576</v>
      </c>
      <c r="D13" s="22">
        <v>15</v>
      </c>
    </row>
    <row r="14" spans="1:5" ht="30" customHeight="1" x14ac:dyDescent="0.2">
      <c r="A14" s="1"/>
      <c r="B14" s="7" t="s">
        <v>9</v>
      </c>
      <c r="C14" s="4">
        <f t="shared" ca="1" si="2"/>
        <v>43576</v>
      </c>
      <c r="D14" s="22">
        <v>15</v>
      </c>
    </row>
    <row r="15" spans="1:5" ht="30" customHeight="1" x14ac:dyDescent="0.2">
      <c r="A15" s="1"/>
      <c r="B15" s="7" t="s">
        <v>10</v>
      </c>
      <c r="C15" s="4">
        <f t="shared" ca="1" si="2"/>
        <v>43576</v>
      </c>
      <c r="D15" s="22">
        <v>15</v>
      </c>
    </row>
    <row r="16" spans="1:5" ht="30" customHeight="1" x14ac:dyDescent="0.2">
      <c r="A16" s="1"/>
      <c r="B16" s="7" t="s">
        <v>11</v>
      </c>
      <c r="C16" s="4">
        <f t="shared" ca="1" si="2"/>
        <v>43576</v>
      </c>
      <c r="D16" s="22">
        <v>15</v>
      </c>
    </row>
  </sheetData>
  <mergeCells count="1">
    <mergeCell ref="B1:E1"/>
  </mergeCells>
  <dataValidations count="6">
    <dataValidation allowBlank="1" showInputMessage="1" showErrorMessage="1" prompt="Šiame darbalapyje įveskite mokesčių mokėjimo informaciją mokesčių informacijos lentelėje. Pasirinkite langelį B2, norėdami pereiti į mokesčių sekimo priemonės darbalapį" sqref="A1" xr:uid="{00000000-0002-0000-0100-000000000000}"/>
    <dataValidation allowBlank="1" showInputMessage="1" showErrorMessage="1" prompt="Šiame langelyje yra darbalapio pavadinimas" sqref="B1:E1" xr:uid="{00000000-0002-0000-0100-000001000000}"/>
    <dataValidation allowBlank="1" showInputMessage="1" showErrorMessage="1" prompt="Stulpelyje po šia antrašte įveskite vardą. Norėdami rasti konkrečius įrašus, naudokite antraščių filtrus" sqref="B3" xr:uid="{00000000-0002-0000-0100-000002000000}"/>
    <dataValidation allowBlank="1" showInputMessage="1" showErrorMessage="1" prompt="Šiame stulpelyje po šia antrašte įveskite datą" sqref="C3" xr:uid="{00000000-0002-0000-0100-000003000000}"/>
    <dataValidation allowBlank="1" showInputMessage="1" showErrorMessage="1" prompt="Šiame stulpelyje po šia antrašte įveskite sumokėtą sumą" sqref="D3" xr:uid="{00000000-0002-0000-0100-000004000000}"/>
    <dataValidation allowBlank="1" showInputMessage="1" showErrorMessage="1" prompt="Naršymo saitas į mokesčių sekimo priemonės darbalapį. Sekite narių mokesčius ir bendrą sumokėtą sumą mokesčių sekimo priemonės darbalapyje" sqref="B2" xr:uid="{00000000-0002-0000-0100-000005000000}"/>
  </dataValidations>
  <hyperlinks>
    <hyperlink ref="B2" location="'Mokesčių sekimo priemonė'!A1" tooltip="Pasirinkite, jei norite eiti į mokesčių sekimo priemonės darbalapį" display="To Dues Tracker" xr:uid="{00000000-0004-0000-0100-000000000000}"/>
  </hyperlinks>
  <printOptions horizontalCentered="1"/>
  <pageMargins left="0.7" right="0.7" top="0.75" bottom="0.75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Įvardytieji diapazonai</vt:lpstr>
      </vt:variant>
      <vt:variant>
        <vt:i4>3</vt:i4>
      </vt:variant>
    </vt:vector>
  </HeadingPairs>
  <TitlesOfParts>
    <vt:vector size="5" baseType="lpstr">
      <vt:lpstr>Mokesčių sekimo priemonė</vt:lpstr>
      <vt:lpstr>Mokesčių mokėjimo informacija</vt:lpstr>
      <vt:lpstr>MėnesioMokesčiai</vt:lpstr>
      <vt:lpstr>'Mokesčių mokėjimo informacija'!Print_Titles</vt:lpstr>
      <vt:lpstr>'Mokesčių sekimo priemonė'!Print_Titles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dcterms:created xsi:type="dcterms:W3CDTF">2018-02-13T05:50:03Z</dcterms:created>
  <dcterms:modified xsi:type="dcterms:W3CDTF">2019-05-21T06:08:30Z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2018-02-13T05:50:36.7444022Z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