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filterPrivacy="1"/>
  <xr:revisionPtr revIDLastSave="0" documentId="13_ncr:1_{1755F890-9CDB-4740-A212-E2DF0F538EBE}" xr6:coauthVersionLast="43" xr6:coauthVersionMax="43" xr10:uidLastSave="{00000000-0000-0000-0000-000000000000}"/>
  <bookViews>
    <workbookView xWindow="-120" yWindow="-120" windowWidth="28860" windowHeight="16125" xr2:uid="{00000000-000D-0000-FFFF-FFFF00000000}"/>
  </bookViews>
  <sheets>
    <sheet name="摘要" sheetId="7" r:id="rId1"/>
    <sheet name="收入與支出" sheetId="8" r:id="rId2"/>
  </sheets>
  <definedNames>
    <definedName name="Budget_Title">摘要!$B$1</definedName>
    <definedName name="CategoryLookup">類別[類別]</definedName>
    <definedName name="IncomeTotal">摘要!$D$6</definedName>
    <definedName name="_xlnm.Print_Titles" localSheetId="1">收入與支出!$3:$3</definedName>
    <definedName name="_xlnm.Print_Titles" localSheetId="0">摘要!$5:$5</definedName>
    <definedName name="SummaryHeaderRow">類別[[#Headers],[總計]]</definedName>
    <definedName name="交易">登記簿[#All]</definedName>
    <definedName name="結餘超支">IncomeTotal-(SUM(類別[總計])-IncomeTotal)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D8" i="7" l="1"/>
  <c r="D9" i="7"/>
  <c r="D10" i="7"/>
  <c r="D11" i="7"/>
  <c r="D12" i="7"/>
  <c r="D13" i="7"/>
  <c r="D14" i="7"/>
  <c r="D15" i="7"/>
  <c r="D16" i="7"/>
  <c r="D6" i="7" l="1"/>
  <c r="D7" i="7"/>
  <c r="B1" i="8"/>
</calcChain>
</file>

<file path=xl/sharedStrings.xml><?xml version="1.0" encoding="utf-8"?>
<sst xmlns="http://schemas.openxmlformats.org/spreadsheetml/2006/main" count="70" uniqueCount="42">
  <si>
    <t>每月預算摘要</t>
  </si>
  <si>
    <t>月份</t>
  </si>
  <si>
    <t>預算摘要</t>
  </si>
  <si>
    <t>類別</t>
  </si>
  <si>
    <t>收入</t>
  </si>
  <si>
    <t>住宅</t>
  </si>
  <si>
    <t>水電費</t>
  </si>
  <si>
    <t>雜貨</t>
  </si>
  <si>
    <t>保險</t>
  </si>
  <si>
    <t>電話費</t>
  </si>
  <si>
    <t>信用卡</t>
  </si>
  <si>
    <t>學校</t>
  </si>
  <si>
    <t>儲蓄</t>
  </si>
  <si>
    <t>娛樂活動</t>
  </si>
  <si>
    <t>其他</t>
  </si>
  <si>
    <t>總計</t>
  </si>
  <si>
    <t>收入與支出</t>
  </si>
  <si>
    <t>描述</t>
  </si>
  <si>
    <t>邦良的薪水</t>
  </si>
  <si>
    <t>註冊費</t>
  </si>
  <si>
    <t>城市光電</t>
  </si>
  <si>
    <t>學校用品</t>
  </si>
  <si>
    <t>雜貨店</t>
  </si>
  <si>
    <t>南橋影音</t>
  </si>
  <si>
    <t>電信公司</t>
  </si>
  <si>
    <t>俊文的薪水</t>
  </si>
  <si>
    <t>木林銀行</t>
  </si>
  <si>
    <t>Humongous 保險</t>
  </si>
  <si>
    <t>美術學校</t>
  </si>
  <si>
    <t>合併傳訊費</t>
  </si>
  <si>
    <t>晚餐和電影</t>
  </si>
  <si>
    <t>金額</t>
  </si>
  <si>
    <t>附註</t>
  </si>
  <si>
    <t>舒慧的行動電話</t>
  </si>
  <si>
    <t>貸款</t>
  </si>
  <si>
    <t>房屋保險</t>
  </si>
  <si>
    <t>學費</t>
  </si>
  <si>
    <t>邦良的卡</t>
  </si>
  <si>
    <t>邦良的行動電話</t>
  </si>
  <si>
    <t>財產稅</t>
  </si>
  <si>
    <t>汽車保險</t>
  </si>
  <si>
    <t>舒慧的卡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</si>
</sst>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.00_);_(* \(#,##0.00\);_(* &quot;-&quot;??_);_(@_)"/>
    <numFmt numFmtId="177" formatCode="&quot;NT$&quot;#,##0.00_);\(&quot;NT$&quot;#,##0.00\)"/>
    <numFmt numFmtId="178" formatCode="_-&quot;NT$&quot;* #,##0_ ;_-&quot;NT$&quot;* \-#,##0\ ;_-&quot;NT$&quot;* &quot;-&quot;_ ;_-@_ "/>
    <numFmt numFmtId="179" formatCode="#,##0.00_);\(#,##0.00\)"/>
  </numFmts>
  <fonts count="21" x14ac:knownFonts="1">
    <font>
      <sz val="11"/>
      <color theme="4" tint="-0.499984740745262"/>
      <name val="Microsoft JhengHei UI"/>
      <family val="2"/>
    </font>
    <font>
      <sz val="11"/>
      <color theme="1"/>
      <name val="Microsoft JhengHei UI"/>
      <family val="2"/>
    </font>
    <font>
      <sz val="11"/>
      <color theme="4" tint="-0.499984740745262"/>
      <name val="Microsoft JhengHei UI"/>
      <family val="2"/>
    </font>
    <font>
      <sz val="11"/>
      <color theme="3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1"/>
      <color theme="0"/>
      <name val="Microsoft JhengHei UI"/>
      <family val="2"/>
    </font>
    <font>
      <b/>
      <sz val="22"/>
      <color theme="7" tint="-0.24994659260841701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sz val="18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1"/>
      <color theme="7" tint="-0.499984740745262"/>
      <name val="Microsoft JhengHei UI"/>
      <family val="2"/>
    </font>
    <font>
      <sz val="9"/>
      <name val="細明體"/>
      <family val="3"/>
      <charset val="136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7" fillId="6" borderId="0" applyNumberFormat="0" applyBorder="0" applyAlignment="0" applyProtection="0"/>
    <xf numFmtId="0" fontId="7" fillId="4" borderId="0" applyNumberFormat="0" applyBorder="0" applyProtection="0">
      <alignment vertical="center"/>
    </xf>
    <xf numFmtId="179" fontId="3" fillId="0" borderId="0" applyFont="0" applyFill="0" applyBorder="0" applyProtection="0">
      <alignment horizontal="right" vertical="center" indent="2"/>
    </xf>
    <xf numFmtId="177" fontId="3" fillId="6" borderId="0" applyFont="0" applyBorder="0" applyProtection="0">
      <alignment vertical="center"/>
    </xf>
    <xf numFmtId="178" fontId="3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left" vertical="center" indent="1"/>
    </xf>
    <xf numFmtId="0" fontId="10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11" fillId="7" borderId="0" applyNumberFormat="0" applyProtection="0">
      <alignment horizontal="center" vertical="center"/>
    </xf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2" applyNumberFormat="0" applyAlignment="0" applyProtection="0"/>
    <xf numFmtId="0" fontId="16" fillId="12" borderId="3" applyNumberFormat="0" applyAlignment="0" applyProtection="0"/>
    <xf numFmtId="0" fontId="14" fillId="12" borderId="2" applyNumberFormat="0" applyAlignment="0" applyProtection="0"/>
    <xf numFmtId="0" fontId="18" fillId="0" borderId="4" applyNumberFormat="0" applyFill="0" applyAlignment="0" applyProtection="0"/>
    <xf numFmtId="0" fontId="9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14" borderId="6" applyNumberFormat="0" applyFont="0" applyAlignment="0" applyProtection="0"/>
    <xf numFmtId="0" fontId="1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7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0" fillId="2" borderId="0" xfId="6" applyFont="1" applyFill="1" applyBorder="1" applyAlignment="1">
      <alignment horizontal="right" vertical="center" indent="1"/>
    </xf>
    <xf numFmtId="0" fontId="0" fillId="6" borderId="0" xfId="0">
      <alignment horizontal="left" vertical="center" wrapText="1" indent="1"/>
    </xf>
    <xf numFmtId="0" fontId="19" fillId="3" borderId="0" xfId="0" applyFont="1" applyFill="1" applyAlignment="1">
      <alignment horizontal="left" vertical="top" wrapText="1" indent="1"/>
    </xf>
    <xf numFmtId="0" fontId="1" fillId="4" borderId="0" xfId="0" applyFont="1" applyFill="1">
      <alignment horizontal="left" vertical="center" wrapText="1" indent="1"/>
    </xf>
    <xf numFmtId="177" fontId="0" fillId="6" borderId="0" xfId="4" applyFont="1">
      <alignment vertical="center"/>
    </xf>
    <xf numFmtId="179" fontId="0" fillId="2" borderId="0" xfId="3" applyFont="1" applyFill="1">
      <alignment horizontal="right" vertical="center" indent="2"/>
    </xf>
    <xf numFmtId="0" fontId="11" fillId="7" borderId="0" xfId="9">
      <alignment horizontal="center" vertical="center"/>
    </xf>
    <xf numFmtId="0" fontId="7" fillId="6" borderId="0" xfId="1" applyBorder="1" applyAlignment="1">
      <alignment horizontal="left" vertical="center"/>
    </xf>
    <xf numFmtId="0" fontId="7" fillId="4" borderId="0" xfId="2" applyNumberFormat="1" applyBorder="1">
      <alignment vertical="center"/>
    </xf>
    <xf numFmtId="0" fontId="7" fillId="2" borderId="0" xfId="2" applyFill="1" applyAlignment="1">
      <alignment vertical="center"/>
    </xf>
    <xf numFmtId="0" fontId="0" fillId="6" borderId="0" xfId="0">
      <alignment horizontal="left" vertical="center" wrapText="1" indent="1"/>
    </xf>
    <xf numFmtId="0" fontId="7" fillId="6" borderId="0" xfId="1" applyAlignment="1">
      <alignment wrapText="1"/>
    </xf>
    <xf numFmtId="0" fontId="7" fillId="4" borderId="0" xfId="2">
      <alignment vertical="center"/>
    </xf>
  </cellXfs>
  <cellStyles count="47">
    <cellStyle name="20% - 輔色1" xfId="8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6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7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10" builtinId="3" customBuiltin="1"/>
    <cellStyle name="千分位[0]" xfId="3" builtinId="6" customBuiltin="1"/>
    <cellStyle name="中等" xfId="16" builtinId="28" customBuiltin="1"/>
    <cellStyle name="合計" xfId="7" builtinId="25" customBuiltin="1"/>
    <cellStyle name="好" xfId="14" builtinId="26" customBuiltin="1"/>
    <cellStyle name="百分比" xfId="11" builtinId="5" customBuiltin="1"/>
    <cellStyle name="計算方式" xfId="19" builtinId="22" customBuiltin="1"/>
    <cellStyle name="貨幣" xfId="4" builtinId="4" customBuiltin="1"/>
    <cellStyle name="貨幣 [0]" xfId="5" builtinId="7" customBuiltin="1"/>
    <cellStyle name="連結的儲存格" xfId="20" builtinId="24" customBuiltin="1"/>
    <cellStyle name="備註" xfId="23" builtinId="10" customBuiltin="1"/>
    <cellStyle name="說明文字" xfId="24" builtinId="53" customBuiltin="1"/>
    <cellStyle name="輔色1" xfId="25" builtinId="29" customBuiltin="1"/>
    <cellStyle name="輔色2" xfId="9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" builtinId="15" customBuiltin="1"/>
    <cellStyle name="標題 1" xfId="2" builtinId="16" customBuiltin="1"/>
    <cellStyle name="標題 2" xfId="6" builtinId="17" customBuiltin="1"/>
    <cellStyle name="標題 3" xfId="12" builtinId="18" customBuiltin="1"/>
    <cellStyle name="標題 4" xfId="13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numFmt numFmtId="177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rgb="FF000000"/>
          <bgColor rgb="FFD2EDEE"/>
        </patternFill>
      </fill>
    </dxf>
    <dxf>
      <font>
        <b val="0"/>
        <i val="0"/>
        <color theme="7" tint="-0.24994659260841701"/>
      </font>
    </dxf>
    <dxf>
      <numFmt numFmtId="179" formatCode="#,##0.00_);\(#,##0.00\)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scheme val="none"/>
      </font>
      <numFmt numFmtId="0" formatCode="General"/>
      <fill>
        <patternFill patternType="solid">
          <fgColor indexed="64"/>
          <bgColor theme="4" tint="0.5999633777886288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預算摘要" pivot="0" count="2" xr9:uid="{00000000-0011-0000-FFFF-FFFF00000000}">
      <tableStyleElement type="wholeTable" dxfId="11"/>
      <tableStyleElement type="headerRow" dxfId="10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美工圖案" descr="重複的數學運算子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0</xdr:row>
      <xdr:rowOff>44450</xdr:rowOff>
    </xdr:from>
    <xdr:to>
      <xdr:col>5</xdr:col>
      <xdr:colOff>2857500</xdr:colOff>
      <xdr:row>5</xdr:row>
      <xdr:rowOff>228600</xdr:rowOff>
    </xdr:to>
    <xdr:sp macro="" textlink="">
      <xdr:nvSpPr>
        <xdr:cNvPr id="2" name="矩形 1" descr="在規劃預算上遇到困難嗎？使用這個 [每月預算計算工具] 可協助您確定每月的收入和支出。將您想要追蹤的新類別新增至 [預算摘要] 表格，或修改已新增的表格，來符合您的需求。然後在 [月收入與支出] 表格中輸入單月的所有收入與支出，並為每個項目指派類別。當您輸入金額時，[預算摘要] 表格中的相關類別會自動彙總。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0250" y="44450"/>
          <a:ext cx="2711450" cy="2571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tw" sz="1100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在規劃預算上遇到困難嗎？使用這個 </a:t>
          </a:r>
          <a:r>
            <a:rPr lang="zh-tw" sz="1100" b="1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[每月預算計算工具]</a:t>
          </a:r>
          <a:r>
            <a:rPr lang="zh-tw" sz="1100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 可協助您確定每月的收入和支出。將您想要追蹤的新類別新增至</a:t>
          </a:r>
          <a:r>
            <a:rPr lang="zh-tw" sz="1100" b="1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[預算摘要] </a:t>
          </a:r>
          <a:r>
            <a:rPr lang="zh-tw" sz="1100" b="0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表格，或修改已新增的表格，來符合您的需求。</a:t>
          </a:r>
          <a:r>
            <a:rPr lang="zh-tw" sz="1100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然後在 </a:t>
          </a:r>
          <a:r>
            <a:rPr lang="zh-tw" sz="1100" b="1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[月收入與支出] </a:t>
          </a:r>
          <a:r>
            <a:rPr lang="zh-tw" sz="1100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表格中輸入單月的所有收入與支出，並為每個項目指派類別。當您輸入金額時，</a:t>
          </a:r>
          <a:r>
            <a:rPr lang="zh-tw" sz="1100" b="1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[預算摘要] </a:t>
          </a:r>
          <a:r>
            <a:rPr lang="zh-tw" sz="1100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表格中的相關類別</a:t>
          </a:r>
          <a:r>
            <a:rPr lang="zh-tw" sz="1100" b="0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會自動彙總</a:t>
          </a:r>
          <a:r>
            <a:rPr lang="zh-tw" sz="1100" b="1">
              <a:solidFill>
                <a:schemeClr val="accent4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類別" displayName="類別" ref="C5:D16" dataCellStyle="一般">
  <tableColumns count="2">
    <tableColumn id="1" xr3:uid="{00000000-0010-0000-0000-000001000000}" name="類別" totalsRowLabel="合計" totalsRowDxfId="7" dataCellStyle="一般"/>
    <tableColumn id="2" xr3:uid="{00000000-0010-0000-0000-000002000000}" name="總計" totalsRowFunction="sum" totalsRowDxfId="6" dataCellStyle="千分位[0]">
      <calculatedColumnFormula>SUMIF(登記簿[類別],"=" &amp;類別[[#This Row],[類別]],登記簿[金額])</calculatedColumnFormula>
    </tableColumn>
  </tableColumns>
  <tableStyleInfo name="預算摘要" showFirstColumn="0" showLastColumn="0" showRowStripes="0" showColumnStripes="0"/>
  <extLst>
    <ext xmlns:x14="http://schemas.microsoft.com/office/spreadsheetml/2009/9/main" uri="{504A1905-F514-4f6f-8877-14C23A59335A}">
      <x14:table altTextSummary="在此標題下方的欄中輸入或修改類別。將收入類別保留在第一列，以正確計算摘要。總計會自動計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登記簿" displayName="登記簿" ref="B3:E23" totalsRowDxfId="4" dataCellStyle="一般">
  <tableColumns count="4">
    <tableColumn id="2" xr3:uid="{00000000-0010-0000-0100-000002000000}" name="類別" totalsRowDxfId="3" dataCellStyle="一般"/>
    <tableColumn id="7" xr3:uid="{00000000-0010-0000-0100-000007000000}" name="描述" totalsRowDxfId="2" dataCellStyle="一般"/>
    <tableColumn id="3" xr3:uid="{00000000-0010-0000-0100-000003000000}" name="金額" totalsRowFunction="sum" totalsRowDxfId="1" dataCellStyle="貨幣"/>
    <tableColumn id="1" xr3:uid="{00000000-0010-0000-0100-000001000000}" name="附註" totalsRowDxfId="0" dataCellStyle="一般"/>
  </tableColumns>
  <tableStyleInfo name="預算摘要" showFirstColumn="0" showLastColumn="0" showRowStripes="1" showColumnStripes="0"/>
  <extLst>
    <ext xmlns:x14="http://schemas.microsoft.com/office/spreadsheetml/2009/9/main" uri="{504A1905-F514-4f6f-8877-14C23A59335A}">
      <x14:table altTextSummary="在此表格中輸入類別、描述、金額及附註。[類別] 資料表會自動更新 [類別] 清單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7"/>
  <sheetViews>
    <sheetView showGridLines="0" tabSelected="1" zoomScaleNormal="100" workbookViewId="0"/>
  </sheetViews>
  <sheetFormatPr defaultColWidth="9.109375" defaultRowHeight="21.75" customHeight="1" x14ac:dyDescent="0.25"/>
  <cols>
    <col min="1" max="1" width="2.6640625" style="6" customWidth="1"/>
    <col min="2" max="2" width="12.109375" style="1" customWidth="1"/>
    <col min="3" max="3" width="20.33203125" style="1" customWidth="1"/>
    <col min="4" max="4" width="20.44140625" style="1" customWidth="1"/>
    <col min="5" max="5" width="2.6640625" style="6" customWidth="1"/>
    <col min="6" max="6" width="39.33203125" style="3" customWidth="1"/>
    <col min="7" max="8" width="9.109375" style="3"/>
    <col min="9" max="9" width="9.77734375" style="3" bestFit="1" customWidth="1"/>
    <col min="10" max="16384" width="9.109375" style="3"/>
  </cols>
  <sheetData>
    <row r="1" spans="1:6" ht="41.25" customHeight="1" x14ac:dyDescent="0.45">
      <c r="A1" s="7"/>
      <c r="B1" s="17" t="s">
        <v>0</v>
      </c>
      <c r="C1" s="17"/>
      <c r="D1" s="17"/>
      <c r="E1" s="17"/>
      <c r="F1" s="20"/>
    </row>
    <row r="2" spans="1:6" ht="41.25" customHeight="1" x14ac:dyDescent="0.25">
      <c r="A2" s="9"/>
      <c r="B2" s="18" t="s">
        <v>1</v>
      </c>
      <c r="C2" s="18"/>
      <c r="D2" s="18"/>
      <c r="E2" s="18"/>
      <c r="F2" s="20"/>
    </row>
    <row r="3" spans="1:6" ht="41.25" customHeight="1" x14ac:dyDescent="0.25">
      <c r="B3" s="16" t="str">
        <f>CONCATENATE("結餘/超支: "&amp;"NT"&amp;TEXT(結餘超支,"$#,##0.00;[紅色]$#,##0.00"))</f>
        <v>結餘/超支: NT$928.00</v>
      </c>
      <c r="C3" s="16"/>
      <c r="D3" s="16"/>
      <c r="F3" s="20"/>
    </row>
    <row r="4" spans="1:6" ht="37.5" customHeight="1" x14ac:dyDescent="0.25">
      <c r="C4" s="19" t="s">
        <v>2</v>
      </c>
      <c r="D4" s="19"/>
      <c r="E4" s="8"/>
      <c r="F4" s="20"/>
    </row>
    <row r="5" spans="1:6" ht="27.75" customHeight="1" x14ac:dyDescent="0.25">
      <c r="C5" s="5" t="s">
        <v>3</v>
      </c>
      <c r="D5" s="10" t="s">
        <v>15</v>
      </c>
      <c r="F5" s="20"/>
    </row>
    <row r="6" spans="1:6" ht="21.75" customHeight="1" x14ac:dyDescent="0.25">
      <c r="C6" s="11" t="s">
        <v>4</v>
      </c>
      <c r="D6" s="15">
        <f>SUMIF(登記簿[類別],"=" &amp;類別[[#This Row],[類別]],登記簿[金額])</f>
        <v>4500</v>
      </c>
      <c r="F6" s="20"/>
    </row>
    <row r="7" spans="1:6" ht="21.75" customHeight="1" x14ac:dyDescent="0.25">
      <c r="C7" s="11" t="s">
        <v>5</v>
      </c>
      <c r="D7" s="15">
        <f>SUMIF(登記簿[類別],"=" &amp;類別[[#This Row],[類別]],登記簿[金額])</f>
        <v>1410</v>
      </c>
      <c r="F7" s="12"/>
    </row>
    <row r="8" spans="1:6" ht="21.75" customHeight="1" x14ac:dyDescent="0.25">
      <c r="C8" s="11" t="s">
        <v>6</v>
      </c>
      <c r="D8" s="15">
        <f>SUMIF(登記簿[類別],"=" &amp;類別[[#This Row],[類別]],登記簿[金額])</f>
        <v>73</v>
      </c>
      <c r="F8" s="12"/>
    </row>
    <row r="9" spans="1:6" ht="21.75" customHeight="1" x14ac:dyDescent="0.25">
      <c r="C9" s="11" t="s">
        <v>7</v>
      </c>
      <c r="D9" s="15">
        <f>SUMIF(登記簿[類別],"=" &amp;類別[[#This Row],[類別]],登記簿[金額])</f>
        <v>220</v>
      </c>
    </row>
    <row r="10" spans="1:6" ht="21.75" customHeight="1" x14ac:dyDescent="0.25">
      <c r="C10" s="11" t="s">
        <v>8</v>
      </c>
      <c r="D10" s="15">
        <f>SUMIF(登記簿[類別],"=" &amp;類別[[#This Row],[類別]],登記簿[金額])</f>
        <v>180</v>
      </c>
    </row>
    <row r="11" spans="1:6" ht="21.75" customHeight="1" x14ac:dyDescent="0.25">
      <c r="C11" s="11" t="s">
        <v>9</v>
      </c>
      <c r="D11" s="15">
        <f>SUMIF(登記簿[類別],"=" &amp;類別[[#This Row],[類別]],登記簿[金額])</f>
        <v>104</v>
      </c>
    </row>
    <row r="12" spans="1:6" ht="21.75" customHeight="1" x14ac:dyDescent="0.25">
      <c r="C12" s="11" t="s">
        <v>10</v>
      </c>
      <c r="D12" s="15">
        <f>SUMIF(登記簿[類別],"=" &amp;類別[[#This Row],[類別]],登記簿[金額])</f>
        <v>315</v>
      </c>
    </row>
    <row r="13" spans="1:6" ht="21.75" customHeight="1" x14ac:dyDescent="0.25">
      <c r="C13" s="11" t="s">
        <v>11</v>
      </c>
      <c r="D13" s="15">
        <f>SUMIF(登記簿[類別],"=" &amp;類別[[#This Row],[類別]],登記簿[金額])</f>
        <v>1063</v>
      </c>
      <c r="F13" s="12"/>
    </row>
    <row r="14" spans="1:6" ht="21.75" customHeight="1" x14ac:dyDescent="0.25">
      <c r="C14" s="11" t="s">
        <v>12</v>
      </c>
      <c r="D14" s="15">
        <f>SUMIF(登記簿[類別],"=" &amp;類別[[#This Row],[類別]],登記簿[金額])</f>
        <v>100</v>
      </c>
      <c r="F14" s="12"/>
    </row>
    <row r="15" spans="1:6" ht="21.75" customHeight="1" x14ac:dyDescent="0.25">
      <c r="C15" s="11" t="s">
        <v>13</v>
      </c>
      <c r="D15" s="15">
        <f>SUMIF(登記簿[類別],"=" &amp;類別[[#This Row],[類別]],登記簿[金額])</f>
        <v>107</v>
      </c>
      <c r="F15" s="12"/>
    </row>
    <row r="16" spans="1:6" ht="21.75" customHeight="1" x14ac:dyDescent="0.25">
      <c r="C16" s="11" t="s">
        <v>14</v>
      </c>
      <c r="D16" s="15">
        <f>SUMIF(登記簿[類別],"=" &amp;類別[[#This Row],[類別]],登記簿[金額])</f>
        <v>0</v>
      </c>
      <c r="F16" s="12"/>
    </row>
    <row r="17" spans="6:6" ht="21.75" customHeight="1" x14ac:dyDescent="0.25">
      <c r="F17" s="12"/>
    </row>
  </sheetData>
  <mergeCells count="5">
    <mergeCell ref="B3:D3"/>
    <mergeCell ref="B1:E1"/>
    <mergeCell ref="B2:E2"/>
    <mergeCell ref="C4:D4"/>
    <mergeCell ref="F1:F6"/>
  </mergeCells>
  <phoneticPr fontId="20" type="noConversion"/>
  <conditionalFormatting sqref="B3">
    <cfRule type="expression" dxfId="9" priority="4">
      <formula>結餘超支&lt;0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8" priority="1" stopIfTrue="1">
      <formula>ROW()-ROW(SummaryHeaderRow)=1</formula>
    </cfRule>
  </conditionalFormatting>
  <dataValidations xWindow="307" yWindow="329" count="7">
    <dataValidation allowBlank="1" showInputMessage="1" showErrorMessage="1" prompt="這個儲存格是此工作表的標題。從儲存格 C4 開始的 [類別] 表格是預算摘要。在下方儲存格中輸入月份" sqref="B1:E1" xr:uid="{00000000-0002-0000-0000-000000000000}"/>
    <dataValidation allowBlank="1" showInputMessage="1" showErrorMessage="1" prompt="以下表格是預算摘要。在此表格中輸入或修改類別，即可更新右側 [登記簿] 表格中的類別" sqref="C4:D4" xr:uid="{00000000-0002-0000-0000-000001000000}"/>
    <dataValidation allowBlank="1" showInputMessage="1" showErrorMessage="1" prompt="在此標題下方的欄中輸入或修改類別。將收入類別保留在第一列，以正確計算摘要" sqref="C5" xr:uid="{00000000-0002-0000-0000-000002000000}"/>
    <dataValidation allowBlank="1" showInputMessage="1" showErrorMessage="1" prompt="此標題下方的欄會自動計算總計" sqref="D5" xr:uid="{00000000-0002-0000-0000-000003000000}"/>
    <dataValidation allowBlank="1" showInputMessage="1" showErrorMessage="1" prompt="此儲存格會自動計算結餘/超支預算金額。在 [收入與支出] 工作表中輸入每月的收入和支出。儲存格 F1 是提示" sqref="B3:D3" xr:uid="{00000000-0002-0000-0000-000004000000}"/>
    <dataValidation allowBlank="1" showInputMessage="1" showErrorMessage="1" prompt="在此儲存格中輸入月份。下方儲存格會自動計算結餘/超支預算金額" sqref="B2:E2" xr:uid="{00000000-0002-0000-0000-000005000000}"/>
    <dataValidation allowBlank="1" showInputMessage="1" showErrorMessage="1" prompt="此工作表會計算預算。在 [收入與支出] 分頁的 [登記簿] 表格中輸入每月的收入和支出。儲存格 B3 會自動計算結餘/超支預算金額。可在這個工作表上的預算摘要下新增類別。_x000a__x000a_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.109375" defaultRowHeight="21.75" customHeight="1" x14ac:dyDescent="0.25"/>
  <cols>
    <col min="1" max="1" width="2.6640625" style="6" customWidth="1"/>
    <col min="2" max="2" width="14.44140625" style="2" customWidth="1"/>
    <col min="3" max="3" width="24.109375" style="2" customWidth="1"/>
    <col min="4" max="4" width="14.88671875" style="2" customWidth="1"/>
    <col min="5" max="5" width="26.33203125" style="2" customWidth="1"/>
    <col min="6" max="6" width="2.6640625" style="2" customWidth="1"/>
    <col min="7" max="16384" width="9.109375" style="3"/>
  </cols>
  <sheetData>
    <row r="1" spans="1:6" ht="41.25" customHeight="1" x14ac:dyDescent="0.45">
      <c r="A1" s="7"/>
      <c r="B1" s="21" t="str">
        <f>Budget_Title</f>
        <v>每月預算摘要</v>
      </c>
      <c r="C1" s="21"/>
      <c r="D1" s="21"/>
      <c r="E1" s="21"/>
      <c r="F1" s="21"/>
    </row>
    <row r="2" spans="1:6" ht="37.5" customHeight="1" x14ac:dyDescent="0.25">
      <c r="B2" s="22" t="s">
        <v>16</v>
      </c>
      <c r="C2" s="22"/>
      <c r="D2" s="22"/>
      <c r="E2" s="22"/>
      <c r="F2" s="22"/>
    </row>
    <row r="3" spans="1:6" ht="27.75" customHeight="1" x14ac:dyDescent="0.25">
      <c r="B3" s="4" t="s">
        <v>3</v>
      </c>
      <c r="C3" s="4" t="s">
        <v>17</v>
      </c>
      <c r="D3" s="4" t="s">
        <v>31</v>
      </c>
      <c r="E3" s="4" t="s">
        <v>32</v>
      </c>
      <c r="F3" s="13"/>
    </row>
    <row r="4" spans="1:6" ht="21.75" customHeight="1" x14ac:dyDescent="0.25">
      <c r="B4" s="11" t="s">
        <v>4</v>
      </c>
      <c r="C4" s="11" t="s">
        <v>18</v>
      </c>
      <c r="D4" s="14">
        <v>1250</v>
      </c>
      <c r="E4" s="11"/>
      <c r="F4" s="13"/>
    </row>
    <row r="5" spans="1:6" ht="21.75" customHeight="1" x14ac:dyDescent="0.25">
      <c r="B5" s="11" t="s">
        <v>11</v>
      </c>
      <c r="C5" s="11" t="s">
        <v>19</v>
      </c>
      <c r="D5" s="14">
        <v>225</v>
      </c>
      <c r="E5" s="11"/>
      <c r="F5" s="13"/>
    </row>
    <row r="6" spans="1:6" ht="21.75" customHeight="1" x14ac:dyDescent="0.25">
      <c r="B6" s="11" t="s">
        <v>6</v>
      </c>
      <c r="C6" s="11" t="s">
        <v>20</v>
      </c>
      <c r="D6" s="14">
        <v>73</v>
      </c>
      <c r="E6" s="11"/>
      <c r="F6" s="13"/>
    </row>
    <row r="7" spans="1:6" ht="21.75" customHeight="1" x14ac:dyDescent="0.25">
      <c r="B7" s="11" t="s">
        <v>11</v>
      </c>
      <c r="C7" s="11" t="s">
        <v>21</v>
      </c>
      <c r="D7" s="14">
        <v>38</v>
      </c>
      <c r="E7" s="11"/>
      <c r="F7" s="13"/>
    </row>
    <row r="8" spans="1:6" ht="21.75" customHeight="1" x14ac:dyDescent="0.25">
      <c r="B8" s="11" t="s">
        <v>7</v>
      </c>
      <c r="C8" s="11" t="s">
        <v>22</v>
      </c>
      <c r="D8" s="14">
        <v>40</v>
      </c>
      <c r="E8" s="11"/>
      <c r="F8" s="13"/>
    </row>
    <row r="9" spans="1:6" ht="21.75" customHeight="1" x14ac:dyDescent="0.25">
      <c r="B9" s="11" t="s">
        <v>13</v>
      </c>
      <c r="C9" s="11" t="s">
        <v>23</v>
      </c>
      <c r="D9" s="14">
        <v>7</v>
      </c>
      <c r="E9" s="11"/>
      <c r="F9" s="13"/>
    </row>
    <row r="10" spans="1:6" ht="21.75" customHeight="1" x14ac:dyDescent="0.25">
      <c r="B10" s="11" t="s">
        <v>9</v>
      </c>
      <c r="C10" s="11" t="s">
        <v>24</v>
      </c>
      <c r="D10" s="14">
        <v>24</v>
      </c>
      <c r="E10" s="11" t="s">
        <v>33</v>
      </c>
    </row>
    <row r="11" spans="1:6" ht="21.75" customHeight="1" x14ac:dyDescent="0.25">
      <c r="B11" s="11" t="s">
        <v>4</v>
      </c>
      <c r="C11" s="11" t="s">
        <v>25</v>
      </c>
      <c r="D11" s="14">
        <v>2000</v>
      </c>
      <c r="E11" s="11"/>
    </row>
    <row r="12" spans="1:6" ht="21.75" customHeight="1" x14ac:dyDescent="0.25">
      <c r="B12" s="11" t="s">
        <v>5</v>
      </c>
      <c r="C12" s="11" t="s">
        <v>26</v>
      </c>
      <c r="D12" s="14">
        <v>1000</v>
      </c>
      <c r="E12" s="11" t="s">
        <v>34</v>
      </c>
    </row>
    <row r="13" spans="1:6" ht="21.75" customHeight="1" x14ac:dyDescent="0.25">
      <c r="B13" s="11" t="s">
        <v>5</v>
      </c>
      <c r="C13" s="11" t="s">
        <v>27</v>
      </c>
      <c r="D13" s="14">
        <v>210</v>
      </c>
      <c r="E13" s="11" t="s">
        <v>35</v>
      </c>
    </row>
    <row r="14" spans="1:6" ht="21.75" customHeight="1" x14ac:dyDescent="0.25">
      <c r="B14" s="11" t="s">
        <v>11</v>
      </c>
      <c r="C14" s="11" t="s">
        <v>28</v>
      </c>
      <c r="D14" s="14">
        <v>800</v>
      </c>
      <c r="E14" s="11" t="s">
        <v>36</v>
      </c>
    </row>
    <row r="15" spans="1:6" ht="21.75" customHeight="1" x14ac:dyDescent="0.25">
      <c r="B15" s="11" t="s">
        <v>10</v>
      </c>
      <c r="C15" s="11" t="s">
        <v>26</v>
      </c>
      <c r="D15" s="14">
        <v>75</v>
      </c>
      <c r="E15" s="11" t="s">
        <v>37</v>
      </c>
    </row>
    <row r="16" spans="1:6" ht="21.75" customHeight="1" x14ac:dyDescent="0.25">
      <c r="B16" s="11" t="s">
        <v>12</v>
      </c>
      <c r="C16" s="11" t="s">
        <v>26</v>
      </c>
      <c r="D16" s="14">
        <v>100</v>
      </c>
      <c r="E16" s="11"/>
    </row>
    <row r="17" spans="2:5" ht="21.75" customHeight="1" x14ac:dyDescent="0.25">
      <c r="B17" s="11" t="s">
        <v>9</v>
      </c>
      <c r="C17" s="11" t="s">
        <v>29</v>
      </c>
      <c r="D17" s="14">
        <v>80</v>
      </c>
      <c r="E17" s="11" t="s">
        <v>38</v>
      </c>
    </row>
    <row r="18" spans="2:5" ht="21.75" customHeight="1" x14ac:dyDescent="0.25">
      <c r="B18" s="11" t="s">
        <v>4</v>
      </c>
      <c r="C18" s="11" t="s">
        <v>18</v>
      </c>
      <c r="D18" s="14">
        <v>1250</v>
      </c>
      <c r="E18" s="11"/>
    </row>
    <row r="19" spans="2:5" ht="21.75" customHeight="1" x14ac:dyDescent="0.25">
      <c r="B19" s="11" t="s">
        <v>5</v>
      </c>
      <c r="C19" s="11" t="s">
        <v>26</v>
      </c>
      <c r="D19" s="14">
        <v>200</v>
      </c>
      <c r="E19" s="11" t="s">
        <v>39</v>
      </c>
    </row>
    <row r="20" spans="2:5" ht="21.75" customHeight="1" x14ac:dyDescent="0.25">
      <c r="B20" s="11" t="s">
        <v>8</v>
      </c>
      <c r="C20" s="11" t="s">
        <v>27</v>
      </c>
      <c r="D20" s="14">
        <v>180</v>
      </c>
      <c r="E20" s="11" t="s">
        <v>40</v>
      </c>
    </row>
    <row r="21" spans="2:5" ht="21.75" customHeight="1" x14ac:dyDescent="0.25">
      <c r="B21" s="11" t="s">
        <v>7</v>
      </c>
      <c r="C21" s="11" t="s">
        <v>22</v>
      </c>
      <c r="D21" s="14">
        <v>180</v>
      </c>
      <c r="E21" s="11"/>
    </row>
    <row r="22" spans="2:5" ht="21.75" customHeight="1" x14ac:dyDescent="0.25">
      <c r="B22" s="11" t="s">
        <v>10</v>
      </c>
      <c r="C22" s="11" t="s">
        <v>26</v>
      </c>
      <c r="D22" s="14">
        <v>240</v>
      </c>
      <c r="E22" s="11" t="s">
        <v>41</v>
      </c>
    </row>
    <row r="23" spans="2:5" ht="21.75" customHeight="1" x14ac:dyDescent="0.25">
      <c r="B23" s="11" t="s">
        <v>13</v>
      </c>
      <c r="C23" s="11" t="s">
        <v>30</v>
      </c>
      <c r="D23" s="14">
        <v>100</v>
      </c>
      <c r="E23" s="11"/>
    </row>
  </sheetData>
  <mergeCells count="2">
    <mergeCell ref="B1:F1"/>
    <mergeCell ref="B2:F2"/>
  </mergeCells>
  <phoneticPr fontId="20" type="noConversion"/>
  <dataValidations count="8">
    <dataValidation allowBlank="1" showInputMessage="1" showErrorMessage="1" prompt="在此標題下方的欄中輸入附註" sqref="E3" xr:uid="{00000000-0002-0000-0100-000000000000}"/>
    <dataValidation allowBlank="1" showInputMessage="1" showErrorMessage="1" prompt="在此標題下方的欄中輸入金額" sqref="D3" xr:uid="{00000000-0002-0000-0100-000001000000}"/>
    <dataValidation allowBlank="1" showInputMessage="1" showErrorMessage="1" prompt="在此標題下方的欄中輸入描述" sqref="C3" xr:uid="{00000000-0002-0000-0100-000002000000}"/>
    <dataValidation allowBlank="1" showInputMessage="1" showErrorMessage="1" prompt="此欄中的每一列都有一個可供選擇的類別清單。使用滑鼠從清單選取選項，可分類收入和支出。_x000a__x000a_若要調整類別清單，請在 [摘要] 分頁上更新表格。" sqref="B3" xr:uid="{00000000-0002-0000-0100-000004000000}"/>
    <dataValidation allowBlank="1" showInputMessage="1" showErrorMessage="1" prompt="請在下方表格中輸入每月收入與支出" sqref="B2:F2" xr:uid="{00000000-0002-0000-0100-000005000000}"/>
    <dataValidation allowBlank="1" showInputMessage="1" showErrorMessage="1" prompt="此工作表中新增您的收入和支出。[摘要] 分頁會自動計算總計。[摘要] 分頁也會自動更新結餘/超支金額。" sqref="A1" xr:uid="{00000000-0002-0000-0100-000006000000}"/>
    <dataValidation allowBlank="1" showInputMessage="1" showErrorMessage="1" prompt="這個儲存格是此活頁簿的標題。若要修改標題，請編輯 [摘要] 工作表中的標題" sqref="B1:F1" xr:uid="{00000000-0002-0000-0100-000008000000}"/>
    <dataValidation type="list" errorStyle="warning" allowBlank="1" showInputMessage="1" showErrorMessage="1" error="從清單中選取類別。選取 [取消]，按 ALT+向下鍵來查看選項，然後按向下鍵和 ENTER 來選取" sqref="B4:B23 B24:B1048576" xr:uid="{00000000-0002-0000-0100-000003000000}">
      <formula1>CategoryLookup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$B4=摘要!$C$6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7</vt:i4>
      </vt:variant>
    </vt:vector>
  </HeadingPairs>
  <TitlesOfParts>
    <vt:vector size="9" baseType="lpstr">
      <vt:lpstr>摘要</vt:lpstr>
      <vt:lpstr>收入與支出</vt:lpstr>
      <vt:lpstr>Budget_Title</vt:lpstr>
      <vt:lpstr>CategoryLookup</vt:lpstr>
      <vt:lpstr>IncomeTotal</vt:lpstr>
      <vt:lpstr>收入與支出!Print_Titles</vt:lpstr>
      <vt:lpstr>摘要!Print_Titles</vt:lpstr>
      <vt:lpstr>SummaryHeaderRow</vt:lpstr>
      <vt:lpstr>交易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2019-06-19T08:58:16Z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