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04"/>
  <workbookPr codeName="ThisWorkbook"/>
  <mc:AlternateContent xmlns:mc="http://schemas.openxmlformats.org/markup-compatibility/2006">
    <mc:Choice Requires="x15">
      <x15ac:absPath xmlns:x15ac="http://schemas.microsoft.com/office/spreadsheetml/2010/11/ac" url="\\deli\projects\Office_Online\technicians\ABrunner\zz\de-DE\target\"/>
    </mc:Choice>
  </mc:AlternateContent>
  <bookViews>
    <workbookView xWindow="0" yWindow="0" windowWidth="28800" windowHeight="11715" xr2:uid="{00000000-000D-0000-FFFF-FFFF00000000}"/>
  </bookViews>
  <sheets>
    <sheet name="Zusammenfassung" sheetId="2" r:id="rId1"/>
    <sheet name="Guthaben" sheetId="1" r:id="rId2"/>
    <sheet name="Verbindlichkeiten" sheetId="5" r:id="rId3"/>
    <sheet name="Kategorien" sheetId="4" r:id="rId4"/>
  </sheets>
  <definedNames>
    <definedName name="_xlnm.Print_Titles" localSheetId="1">Guthaben!$1:$3</definedName>
    <definedName name="_xlnm.Print_Titles" localSheetId="3">Kategorien!$1:$3</definedName>
    <definedName name="_xlnm.Print_Titles" localSheetId="2">Verbindlichkeiten!$1:$3</definedName>
    <definedName name="_xlnm.Print_Titles" localSheetId="0">Zusammenfassung!$1:$3</definedName>
    <definedName name="GS_JAHR">Zusammenfassung!$C$2</definedName>
    <definedName name="GS_JAHR_2">Zusammenfassung!$D$2</definedName>
    <definedName name="Spaltentitel2">Guthaben[[#Headers],[Beschreibung]]</definedName>
    <definedName name="Spaltentitel3">Verbindlichkeiten[[#Headers],[Beschreibung]]</definedName>
    <definedName name="Titel1">Zusammenfassung!$B$2</definedName>
    <definedName name="ZeilenTitelBereich1...D12">Zusammenfassung!$B$10</definedName>
  </definedNames>
  <calcPr calcId="171027"/>
</workbook>
</file>

<file path=xl/calcChain.xml><?xml version="1.0" encoding="utf-8"?>
<calcChain xmlns="http://schemas.openxmlformats.org/spreadsheetml/2006/main">
  <c r="E14" i="1" l="1"/>
  <c r="D10" i="2" s="1"/>
  <c r="D14" i="1"/>
  <c r="C10" i="2" s="1"/>
  <c r="E12" i="5"/>
  <c r="D11" i="2" s="1"/>
  <c r="D12" i="5"/>
  <c r="C11" i="2" s="1"/>
  <c r="D5" i="2"/>
  <c r="D6" i="2"/>
  <c r="D7" i="2"/>
  <c r="D8" i="2"/>
  <c r="D9" i="2"/>
  <c r="D4" i="2"/>
  <c r="C5" i="2"/>
  <c r="C6" i="2"/>
  <c r="C7" i="2"/>
  <c r="C8" i="2"/>
  <c r="C9" i="2"/>
  <c r="C4" i="2"/>
  <c r="D2" i="2" l="1"/>
  <c r="C2" i="2"/>
  <c r="E2" i="1" l="1"/>
  <c r="E2" i="5"/>
  <c r="D2" i="1"/>
  <c r="D2" i="5"/>
  <c r="D12" i="2" l="1"/>
  <c r="C12" i="2"/>
</calcChain>
</file>

<file path=xl/sharedStrings.xml><?xml version="1.0" encoding="utf-8"?>
<sst xmlns="http://schemas.openxmlformats.org/spreadsheetml/2006/main" count="69" uniqueCount="36">
  <si>
    <t>Art des Guthabens</t>
  </si>
  <si>
    <t>Umlaufvermögen</t>
  </si>
  <si>
    <t>Anlagevermögen</t>
  </si>
  <si>
    <t>Sonstiges Guthaben</t>
  </si>
  <si>
    <t>Kurzfristige Verbindlichkeiten</t>
  </si>
  <si>
    <t>Langfristige Verbindlichkeiten</t>
  </si>
  <si>
    <t>Eigenkapital</t>
  </si>
  <si>
    <t>Guthaben gesamt</t>
  </si>
  <si>
    <t>Verbindlichkeiten gesamt und Eigenkapital</t>
  </si>
  <si>
    <t>Saldo</t>
  </si>
  <si>
    <t>Vorjahr</t>
  </si>
  <si>
    <t>Aktuelles Jahr</t>
  </si>
  <si>
    <t>Guthaben</t>
  </si>
  <si>
    <t>Beschreibung</t>
  </si>
  <si>
    <t>Bargeld</t>
  </si>
  <si>
    <t>Investitionen</t>
  </si>
  <si>
    <t>Lagerbestände</t>
  </si>
  <si>
    <t>Forderungen</t>
  </si>
  <si>
    <t>Rechnungsabgrenzungsposten</t>
  </si>
  <si>
    <t>Sachanlagen</t>
  </si>
  <si>
    <t>Mietereinbauten</t>
  </si>
  <si>
    <t>Beteiligungen und sonstige Finanzanlagen</t>
  </si>
  <si>
    <t>Abzüglich kumulierter Abschreibungen (negativer Wert)</t>
  </si>
  <si>
    <t>Spenden</t>
  </si>
  <si>
    <t>Verbindlichkeiten</t>
  </si>
  <si>
    <t>Art der Verbindlichkeit</t>
  </si>
  <si>
    <t>Schuldposten</t>
  </si>
  <si>
    <t>Lohnverbindlichkeiten</t>
  </si>
  <si>
    <t>Rückstellungen für Verpflichtungen</t>
  </si>
  <si>
    <t>Verbindlichkeiten aus Ertragssteuern</t>
  </si>
  <si>
    <t>Unverdiente Erträge</t>
  </si>
  <si>
    <t>Hypothekenschulden</t>
  </si>
  <si>
    <t>Investitionskapital</t>
  </si>
  <si>
    <t>Gewinnvortrag aus früheren Jahren</t>
  </si>
  <si>
    <t>Kategorien</t>
  </si>
  <si>
    <r>
      <rPr>
        <b/>
        <sz val="28"/>
        <color theme="4"/>
        <rFont val="Franklin Gothic Medium"/>
        <family val="2"/>
        <scheme val="major"/>
      </rPr>
      <t>Bilanz</t>
    </r>
    <r>
      <rPr>
        <b/>
        <sz val="28"/>
        <rFont val="Franklin Gothic Medium"/>
        <family val="2"/>
        <scheme val="minor"/>
      </rPr>
      <t>aufstellung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</si>
</sst>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_);\-0_)"/>
    <numFmt numFmtId="165" formatCode="#,##0_ ;[Red]\-#,##0\ "/>
  </numFmts>
  <fonts count="16" x14ac:knownFonts="1">
    <font>
      <sz val="11"/>
      <color theme="1" tint="0.14993743705557422"/>
      <name val="Franklin Gothic Medium"/>
      <family val="2"/>
      <scheme val="minor"/>
    </font>
    <font>
      <sz val="11"/>
      <color theme="1" tint="0.14996795556505021"/>
      <name val="Franklin Gothic Medium"/>
      <family val="2"/>
      <scheme val="minor"/>
    </font>
    <font>
      <b/>
      <sz val="28"/>
      <color theme="4"/>
      <name val="Franklin Gothic Medium"/>
      <family val="2"/>
      <scheme val="major"/>
    </font>
    <font>
      <b/>
      <sz val="11"/>
      <color theme="1"/>
      <name val="Franklin Gothic Medium"/>
      <family val="2"/>
      <scheme val="minor"/>
    </font>
    <font>
      <sz val="11"/>
      <color theme="1" tint="0.14993743705557422"/>
      <name val="Franklin Gothic Medium"/>
      <family val="2"/>
      <scheme val="minor"/>
    </font>
    <font>
      <b/>
      <sz val="11"/>
      <color theme="1" tint="0.14993743705557422"/>
      <name val="Franklin Gothic Medium"/>
      <family val="2"/>
      <scheme val="minor"/>
    </font>
    <font>
      <sz val="12"/>
      <color theme="1" tint="0.14993743705557422"/>
      <name val="Franklin Gothic Medium"/>
      <family val="2"/>
      <scheme val="major"/>
    </font>
    <font>
      <sz val="12"/>
      <color theme="1" tint="0.14993743705557422"/>
      <name val="Franklin Gothic Medium"/>
      <family val="2"/>
      <scheme val="minor"/>
    </font>
    <font>
      <sz val="11"/>
      <color theme="3"/>
      <name val="Franklin Gothic Medium"/>
      <family val="2"/>
      <scheme val="minor"/>
    </font>
    <font>
      <b/>
      <sz val="28"/>
      <color theme="4"/>
      <name val="Franklin Gothic Medium"/>
      <family val="2"/>
      <scheme val="major"/>
    </font>
    <font>
      <sz val="11"/>
      <color theme="1" tint="0.14993743705557422"/>
      <name val="Franklin Gothic Medium"/>
      <family val="2"/>
      <scheme val="minor"/>
    </font>
    <font>
      <sz val="12"/>
      <color theme="1" tint="0.14993743705557422"/>
      <name val="Franklin Gothic Medium"/>
      <family val="2"/>
      <scheme val="minor"/>
    </font>
    <font>
      <sz val="12"/>
      <color theme="1" tint="0.14993743705557422"/>
      <name val="Franklin Gothic Medium"/>
      <family val="2"/>
      <scheme val="major"/>
    </font>
    <font>
      <sz val="11"/>
      <color theme="3"/>
      <name val="Franklin Gothic Medium"/>
      <family val="2"/>
      <scheme val="minor"/>
    </font>
    <font>
      <b/>
      <sz val="11"/>
      <color theme="1" tint="0.14993743705557422"/>
      <name val="Franklin Gothic Medium"/>
      <family val="2"/>
      <scheme val="minor"/>
    </font>
    <font>
      <b/>
      <sz val="28"/>
      <name val="Franklin Gothic Medium"/>
      <family val="2"/>
      <scheme val="minor"/>
    </font>
  </fonts>
  <fills count="6">
    <fill>
      <patternFill patternType="none"/>
    </fill>
    <fill>
      <patternFill patternType="gray125"/>
    </fill>
    <fill>
      <patternFill patternType="solid">
        <fgColor theme="4" tint="0.79998168889431442"/>
        <bgColor indexed="65"/>
      </patternFill>
    </fill>
    <fill>
      <patternFill patternType="solid">
        <fgColor theme="4" tint="0.79998168889431442"/>
        <bgColor indexed="64"/>
      </patternFill>
    </fill>
    <fill>
      <patternFill patternType="solid">
        <fgColor theme="8" tint="0.79998168889431442"/>
        <bgColor indexed="65"/>
      </patternFill>
    </fill>
    <fill>
      <patternFill patternType="solid">
        <fgColor theme="2"/>
        <bgColor indexed="64"/>
      </patternFill>
    </fill>
  </fills>
  <borders count="5">
    <border>
      <left/>
      <right/>
      <top/>
      <bottom/>
      <diagonal/>
    </border>
    <border>
      <left style="dotted">
        <color theme="0" tint="-0.34998626667073579"/>
      </left>
      <right style="dotted">
        <color theme="0" tint="-0.34998626667073579"/>
      </right>
      <top/>
      <bottom style="thick">
        <color theme="4"/>
      </bottom>
      <diagonal/>
    </border>
    <border>
      <left/>
      <right/>
      <top/>
      <bottom style="double">
        <color theme="1" tint="0.14996795556505021"/>
      </bottom>
      <diagonal/>
    </border>
    <border>
      <left/>
      <right style="dashed">
        <color theme="2" tint="-9.9948118533890809E-2"/>
      </right>
      <top style="thin">
        <color theme="4"/>
      </top>
      <bottom style="medium">
        <color theme="4"/>
      </bottom>
      <diagonal/>
    </border>
    <border>
      <left/>
      <right style="dashed">
        <color theme="2" tint="-9.9948118533890809E-2"/>
      </right>
      <top/>
      <bottom style="thin">
        <color theme="4"/>
      </bottom>
      <diagonal/>
    </border>
  </borders>
  <cellStyleXfs count="11">
    <xf numFmtId="0" fontId="0" fillId="0" borderId="0">
      <alignment horizontal="left" vertical="center" wrapText="1" indent="1"/>
    </xf>
    <xf numFmtId="0" fontId="2" fillId="0" borderId="2" applyNumberFormat="0" applyFill="0" applyAlignment="0" applyProtection="0"/>
    <xf numFmtId="0" fontId="6" fillId="0" borderId="0" applyNumberFormat="0" applyFill="0" applyBorder="0" applyProtection="0">
      <alignment vertical="center"/>
    </xf>
    <xf numFmtId="0" fontId="7" fillId="0" borderId="1" applyNumberFormat="0" applyFill="0" applyProtection="0">
      <alignment horizontal="right" vertical="center" indent="1"/>
    </xf>
    <xf numFmtId="0" fontId="7" fillId="0" borderId="0" applyFill="0" applyBorder="0" applyProtection="0">
      <alignment horizontal="right" vertical="center" indent="1"/>
    </xf>
    <xf numFmtId="38" fontId="4" fillId="0" borderId="0" applyFont="0" applyFill="0" applyBorder="0" applyAlignment="0" applyProtection="0"/>
    <xf numFmtId="0" fontId="5" fillId="3" borderId="3" applyNumberFormat="0" applyProtection="0">
      <alignment horizontal="left" vertical="center"/>
    </xf>
    <xf numFmtId="0" fontId="3" fillId="2" borderId="0" applyNumberFormat="0" applyProtection="0">
      <alignment horizontal="left" vertical="center"/>
    </xf>
    <xf numFmtId="165" fontId="4" fillId="0" borderId="0" applyFont="0" applyFill="0" applyBorder="0" applyProtection="0">
      <alignment horizontal="right" vertical="center" indent="1"/>
    </xf>
    <xf numFmtId="0" fontId="8" fillId="5" borderId="4" applyNumberFormat="0" applyProtection="0">
      <alignment horizontal="left" vertical="center"/>
    </xf>
    <xf numFmtId="0" fontId="1" fillId="4" borderId="0" applyNumberFormat="0" applyBorder="0" applyAlignment="0" applyProtection="0"/>
  </cellStyleXfs>
  <cellXfs count="25">
    <xf numFmtId="0" fontId="0" fillId="0" borderId="0" xfId="0">
      <alignment horizontal="left" vertical="center" wrapText="1" indent="1"/>
    </xf>
    <xf numFmtId="0" fontId="2" fillId="0" borderId="2" xfId="1" applyBorder="1" applyAlignment="1">
      <alignment vertical="center"/>
    </xf>
    <xf numFmtId="0" fontId="0" fillId="0" borderId="0" xfId="0" applyAlignment="1">
      <alignment vertical="center"/>
    </xf>
    <xf numFmtId="0" fontId="2" fillId="0" borderId="2" xfId="1" applyAlignment="1">
      <alignment vertical="center"/>
    </xf>
    <xf numFmtId="0" fontId="0" fillId="0" borderId="0" xfId="0" applyFont="1" applyFill="1" applyBorder="1">
      <alignment horizontal="left" vertical="center" wrapText="1" indent="1"/>
    </xf>
    <xf numFmtId="0" fontId="7" fillId="0" borderId="1" xfId="3">
      <alignment horizontal="right" vertical="center" indent="1"/>
    </xf>
    <xf numFmtId="0" fontId="6" fillId="0" borderId="0" xfId="2">
      <alignment vertical="center"/>
    </xf>
    <xf numFmtId="0" fontId="6" fillId="0" borderId="0" xfId="2" applyFill="1" applyBorder="1">
      <alignment vertical="center"/>
    </xf>
    <xf numFmtId="165" fontId="0" fillId="0" borderId="0" xfId="8" applyFont="1" applyFill="1" applyBorder="1">
      <alignment horizontal="right" vertical="center" indent="1"/>
    </xf>
    <xf numFmtId="165" fontId="0" fillId="0" borderId="0" xfId="8" applyFont="1">
      <alignment horizontal="right" vertical="center" indent="1"/>
    </xf>
    <xf numFmtId="0" fontId="5" fillId="3" borderId="3" xfId="0" applyFont="1" applyFill="1" applyBorder="1" applyAlignment="1">
      <alignment horizontal="left" vertical="center"/>
    </xf>
    <xf numFmtId="164" fontId="5" fillId="3" borderId="3" xfId="0" applyNumberFormat="1" applyFont="1" applyFill="1" applyBorder="1" applyAlignment="1">
      <alignment horizontal="left" vertical="center"/>
    </xf>
    <xf numFmtId="0" fontId="5" fillId="3" borderId="3" xfId="0" applyFont="1" applyFill="1" applyBorder="1" applyAlignment="1">
      <alignment vertical="center"/>
    </xf>
    <xf numFmtId="165" fontId="5" fillId="3" borderId="3" xfId="0" applyNumberFormat="1" applyFont="1" applyFill="1" applyBorder="1" applyAlignment="1">
      <alignment horizontal="right" vertical="center" indent="1"/>
    </xf>
    <xf numFmtId="0" fontId="9" fillId="0" borderId="2" xfId="1" applyFont="1" applyAlignment="1" applyProtection="1">
      <alignment vertical="center"/>
    </xf>
    <xf numFmtId="0" fontId="10" fillId="0" borderId="0" xfId="0" applyFont="1">
      <alignment horizontal="left" vertical="center" wrapText="1" indent="1"/>
    </xf>
    <xf numFmtId="0" fontId="11" fillId="0" borderId="1" xfId="3" applyFont="1">
      <alignment horizontal="right" vertical="center" indent="1"/>
    </xf>
    <xf numFmtId="0" fontId="12" fillId="0" borderId="0" xfId="2" applyFont="1" applyFill="1" applyBorder="1">
      <alignment vertical="center"/>
    </xf>
    <xf numFmtId="0" fontId="10" fillId="0" borderId="0" xfId="0" applyFont="1" applyFill="1" applyBorder="1">
      <alignment horizontal="left" vertical="center" wrapText="1" indent="1"/>
    </xf>
    <xf numFmtId="165" fontId="10" fillId="0" borderId="0" xfId="8" applyFont="1">
      <alignment horizontal="right" vertical="center" indent="1"/>
    </xf>
    <xf numFmtId="0" fontId="13" fillId="5" borderId="4" xfId="9" applyFont="1">
      <alignment horizontal="left" vertical="center"/>
    </xf>
    <xf numFmtId="165" fontId="13" fillId="5" borderId="4" xfId="8" applyNumberFormat="1" applyFont="1" applyFill="1" applyBorder="1">
      <alignment horizontal="right" vertical="center" indent="1"/>
    </xf>
    <xf numFmtId="0" fontId="14" fillId="3" borderId="3" xfId="6" applyFont="1">
      <alignment horizontal="left" vertical="center"/>
    </xf>
    <xf numFmtId="165" fontId="14" fillId="3" borderId="3" xfId="8" applyNumberFormat="1" applyFont="1" applyFill="1" applyBorder="1">
      <alignment horizontal="right" vertical="center" indent="1"/>
    </xf>
    <xf numFmtId="0" fontId="2" fillId="0" borderId="2" xfId="1" applyFont="1" applyAlignment="1" applyProtection="1">
      <alignment vertical="center"/>
    </xf>
  </cellXfs>
  <cellStyles count="11">
    <cellStyle name="20 % - Akzent1" xfId="7" builtinId="30" customBuiltin="1"/>
    <cellStyle name="20 % - Akzent5" xfId="10" builtinId="46" customBuiltin="1"/>
    <cellStyle name="Ergebnis" xfId="6" builtinId="25" customBuiltin="1"/>
    <cellStyle name="Komma" xfId="5" builtinId="3"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9" builtinId="19" customBuiltin="1"/>
    <cellStyle name="Währung" xfId="8" builtinId="4" customBuiltin="1"/>
  </cellStyles>
  <dxfs count="15">
    <dxf>
      <font>
        <b/>
        <i val="0"/>
        <strike val="0"/>
        <condense val="0"/>
        <extend val="0"/>
        <outline val="0"/>
        <shadow val="0"/>
        <u val="none"/>
        <vertAlign val="baseline"/>
        <sz val="11"/>
        <color theme="1" tint="0.14993743705557422"/>
        <name val="Franklin Gothic Medium"/>
        <family val="2"/>
        <scheme val="minor"/>
      </font>
      <fill>
        <patternFill patternType="solid">
          <fgColor indexed="64"/>
          <bgColor theme="4" tint="0.79998168889431442"/>
        </patternFill>
      </fill>
      <border diagonalUp="0" diagonalDown="0" outline="0">
        <left/>
        <right style="dashed">
          <color theme="2" tint="-9.9948118533890809E-2"/>
        </right>
        <top style="thin">
          <color theme="4"/>
        </top>
        <bottom style="medium">
          <color theme="4"/>
        </bottom>
      </border>
    </dxf>
    <dxf>
      <font>
        <b val="0"/>
        <i val="0"/>
        <strike val="0"/>
        <condense val="0"/>
        <extend val="0"/>
        <outline val="0"/>
        <shadow val="0"/>
        <u val="none"/>
        <vertAlign val="baseline"/>
        <sz val="11"/>
        <color theme="1" tint="0.14993743705557422"/>
        <name val="Franklin Gothic Medium"/>
        <family val="2"/>
        <scheme val="minor"/>
      </font>
      <fill>
        <patternFill patternType="none">
          <fgColor indexed="64"/>
          <bgColor indexed="65"/>
        </patternFill>
      </fill>
    </dxf>
    <dxf>
      <font>
        <b/>
        <i val="0"/>
        <strike val="0"/>
        <condense val="0"/>
        <extend val="0"/>
        <outline val="0"/>
        <shadow val="0"/>
        <u val="none"/>
        <vertAlign val="baseline"/>
        <sz val="11"/>
        <color theme="1" tint="0.14993743705557422"/>
        <name val="Franklin Gothic Medium"/>
        <family val="2"/>
        <scheme val="minor"/>
      </font>
      <fill>
        <patternFill patternType="solid">
          <fgColor indexed="64"/>
          <bgColor theme="4" tint="0.79998168889431442"/>
        </patternFill>
      </fill>
      <border diagonalUp="0" diagonalDown="0" outline="0">
        <left/>
        <right style="dashed">
          <color theme="2" tint="-9.9948118533890809E-2"/>
        </right>
        <top style="thin">
          <color theme="4"/>
        </top>
        <bottom style="medium">
          <color theme="4"/>
        </bottom>
      </border>
    </dxf>
    <dxf>
      <font>
        <b val="0"/>
        <i val="0"/>
        <strike val="0"/>
        <condense val="0"/>
        <extend val="0"/>
        <outline val="0"/>
        <shadow val="0"/>
        <u val="none"/>
        <vertAlign val="baseline"/>
        <sz val="11"/>
        <color theme="1" tint="0.14993743705557422"/>
        <name val="Franklin Gothic Medium"/>
        <family val="2"/>
        <scheme val="minor"/>
      </font>
      <fill>
        <patternFill patternType="none">
          <fgColor indexed="64"/>
          <bgColor indexed="65"/>
        </patternFill>
      </fill>
    </dxf>
    <dxf>
      <alignment vertical="center" textRotation="0" indent="0" justifyLastLine="0" shrinkToFit="0" readingOrder="0"/>
    </dxf>
    <dxf>
      <font>
        <b/>
        <i val="0"/>
        <color theme="6" tint="-0.24994659260841701"/>
      </font>
    </dxf>
    <dxf>
      <font>
        <b/>
        <i val="0"/>
        <color rgb="FFFF0000"/>
      </font>
      <fill>
        <patternFill patternType="none">
          <bgColor auto="1"/>
        </patternFill>
      </fill>
    </dxf>
    <dxf>
      <font>
        <b/>
        <i val="0"/>
        <color rgb="FFFF0000"/>
      </font>
    </dxf>
    <dxf>
      <font>
        <b/>
        <i val="0"/>
        <color theme="6" tint="-0.499984740745262"/>
      </font>
    </dxf>
    <dxf>
      <font>
        <b/>
        <i val="0"/>
        <color rgb="FFFF0000"/>
      </font>
    </dxf>
    <dxf>
      <font>
        <b/>
        <i val="0"/>
        <color rgb="FFFF0000"/>
      </font>
    </dxf>
    <dxf>
      <fill>
        <patternFill patternType="none">
          <fgColor indexed="64"/>
          <bgColor auto="1"/>
        </patternFill>
      </fill>
    </dxf>
    <dxf>
      <font>
        <color theme="1" tint="0.14996795556505021"/>
      </font>
      <fill>
        <patternFill>
          <bgColor theme="4" tint="0.79998168889431442"/>
        </patternFill>
      </fill>
      <border diagonalUp="0" diagonalDown="0">
        <left/>
        <right/>
        <top style="thin">
          <color theme="4"/>
        </top>
        <bottom style="medium">
          <color theme="4"/>
        </bottom>
        <vertical/>
        <horizontal/>
      </border>
    </dxf>
    <dxf>
      <font>
        <b/>
        <i val="0"/>
      </font>
    </dxf>
    <dxf>
      <font>
        <color theme="1" tint="0.34998626667073579"/>
      </font>
      <border>
        <left/>
        <right style="dotted">
          <color theme="0" tint="-0.34998626667073579"/>
        </right>
        <top/>
        <bottom style="thin">
          <color theme="4"/>
        </bottom>
        <vertical style="dotted">
          <color theme="0" tint="-0.34998626667073579"/>
        </vertical>
        <horizontal style="thin">
          <color theme="0" tint="-0.34998626667073579"/>
        </horizontal>
      </border>
    </dxf>
  </dxfs>
  <tableStyles count="1" defaultTableStyle="Bilanzaufstellung" defaultPivotStyle="PivotStyleLight16">
    <tableStyle name="Bilanzaufstellung" pivot="0" count="4" xr9:uid="{00000000-0011-0000-FFFF-FFFF00000000}">
      <tableStyleElement type="wholeTable" dxfId="14"/>
      <tableStyleElement type="headerRow" dxfId="13"/>
      <tableStyleElement type="totalRow" dxfId="12"/>
      <tableStyleElement type="firstColumn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shboard" displayName="Dashboard" ref="B3:D9" totalsRowDxfId="4">
  <autoFilter ref="B3:D9" xr:uid="{00000000-0009-0000-0100-000001000000}">
    <filterColumn colId="0" hiddenButton="1"/>
    <filterColumn colId="1" hiddenButton="1"/>
    <filterColumn colId="2" hiddenButton="1"/>
  </autoFilter>
  <tableColumns count="3">
    <tableColumn id="1" xr3:uid="{00000000-0010-0000-0000-000001000000}" name="Art des Guthabens" totalsRowLabel="Total"/>
    <tableColumn id="2" xr3:uid="{00000000-0010-0000-0000-000002000000}" name="Vorjahr" totalsRowFunction="sum" dataCellStyle="Währung">
      <calculatedColumnFormula>SUMIFS(Guthaben[Vorjahr],Guthaben[Art des Guthabens],Dashboard[[#This Row],[Art des Guthabens]])+SUMIFS(Verbindlichkeiten[Vorjahr],Verbindlichkeiten[Art der Verbindlichkeit],Dashboard[[#This Row],[Art des Guthabens]])</calculatedColumnFormula>
    </tableColumn>
    <tableColumn id="3" xr3:uid="{00000000-0010-0000-0000-000003000000}" name="Aktuelles Jahr" totalsRowFunction="sum" dataCellStyle="Währung">
      <calculatedColumnFormula>SUMIFS(Guthaben[Aktuelles Jahr],Guthaben[Art des Guthabens],Dashboard[[#This Row],[Art des Guthabens]])+SUMIFS(Verbindlichkeiten[Aktuelles Jahr],Verbindlichkeiten[Art der Verbindlichkeit],Dashboard[[#This Row],[Art des Guthabens]])</calculatedColumnFormula>
    </tableColumn>
  </tableColumns>
  <tableStyleInfo name="Bilanzaufstellung" showFirstColumn="0" showLastColumn="0" showRowStripes="0" showColumnStripes="0"/>
  <extLst>
    <ext xmlns:x14="http://schemas.microsoft.com/office/spreadsheetml/2009/9/main" uri="{504A1905-F514-4f6f-8877-14C23A59335A}">
      <x14:table altTextSummary="Wählen Sie die Art des Guthabens aus, um die Werte der Vergleichsjahre in dieser Tabelle automatisch zu aktualisieren. Die Summen von Guthaben, Verbindlichkeiten und Eigenkapital sowie der Saldo werden am Ende der Tabelle berechn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Guthaben" displayName="Guthaben" ref="B3:E14" totalsRowCount="1">
  <autoFilter ref="B3:E13" xr:uid="{00000000-0009-0000-0100-000010000000}"/>
  <tableColumns count="4">
    <tableColumn id="5" xr3:uid="{00000000-0010-0000-0100-000005000000}" name="Art des Guthabens" totalsRowLabel="Guthaben gesamt" dataCellStyle="Standard"/>
    <tableColumn id="1" xr3:uid="{00000000-0010-0000-0100-000001000000}" name="Beschreibung" dataCellStyle="Standard"/>
    <tableColumn id="3" xr3:uid="{00000000-0010-0000-0100-000003000000}" name="Vorjahr" totalsRowFunction="sum" dataDxfId="3" totalsRowDxfId="2" dataCellStyle="Währung"/>
    <tableColumn id="4" xr3:uid="{00000000-0010-0000-0100-000004000000}" name="Aktuelles Jahr" totalsRowFunction="sum" dataDxfId="1" totalsRowDxfId="0" dataCellStyle="Währung"/>
  </tableColumns>
  <tableStyleInfo name="Bilanzaufstellung" showFirstColumn="0" showLastColumn="0" showRowStripes="1" showColumnStripes="0"/>
  <extLst>
    <ext xmlns:x14="http://schemas.microsoft.com/office/spreadsheetml/2009/9/main" uri="{504A1905-F514-4f6f-8877-14C23A59335A}">
      <x14:table altTextSummary="Wählen Sie in dieser Tabelle die Art des Guthabens aus, und geben Sie entsprechende Beschreibungen und Werte für Vergleichsjahre ein. Die Summe der Aktiva wird am Ende der Tabelle berechn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2000000}" name="Verbindlichkeiten" displayName="Verbindlichkeiten" ref="B3:E12" totalsRowCount="1">
  <autoFilter ref="B3:E11" xr:uid="{00000000-0009-0000-0100-000015000000}"/>
  <tableColumns count="4">
    <tableColumn id="5" xr3:uid="{00000000-0010-0000-0200-000005000000}" name="Art der Verbindlichkeit" totalsRowLabel="Verbindlichkeiten gesamt und Eigenkapital" dataCellStyle="Standard"/>
    <tableColumn id="1" xr3:uid="{00000000-0010-0000-0200-000001000000}" name="Beschreibung" dataCellStyle="Standard"/>
    <tableColumn id="3" xr3:uid="{00000000-0010-0000-0200-000003000000}" name="Vorjahr" totalsRowFunction="sum" dataCellStyle="Währung"/>
    <tableColumn id="4" xr3:uid="{00000000-0010-0000-0200-000004000000}" name="Aktuelles Jahr" totalsRowFunction="sum" dataCellStyle="Währung"/>
  </tableColumns>
  <tableStyleInfo name="Bilanzaufstellung" showFirstColumn="0" showLastColumn="0" showRowStripes="1" showColumnStripes="0"/>
  <extLst>
    <ext xmlns:x14="http://schemas.microsoft.com/office/spreadsheetml/2009/9/main" uri="{504A1905-F514-4f6f-8877-14C23A59335A}">
      <x14:table altTextSummary="Wählen Sie in dieser Tabelle die Art der Verbindlichkeit aus, und geben Sie entsprechende Beschreibungen und Werte für Vergleichsjahre ein. Die Summe der Verbindlichkeiten und das Eigenkapital werden am Ende der Tabelle berechne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Kategorien" displayName="Kategorien" ref="B3:B9" totalsRowShown="0">
  <autoFilter ref="B3:B9" xr:uid="{00000000-0009-0000-0100-000002000000}">
    <filterColumn colId="0" hiddenButton="1"/>
  </autoFilter>
  <tableColumns count="1">
    <tableColumn id="1" xr3:uid="{00000000-0010-0000-0300-000001000000}" name="Kategorien"/>
  </tableColumns>
  <tableStyleInfo name="Bilanzaufstellung" showFirstColumn="0" showLastColumn="0" showRowStripes="0" showColumnStripes="0"/>
  <extLst>
    <ext xmlns:x14="http://schemas.microsoft.com/office/spreadsheetml/2009/9/main" uri="{504A1905-F514-4f6f-8877-14C23A59335A}">
      <x14:table altTextSummary="Geben Sie in dieser Tabelle Kategorien für Guthaben und Verbindlichkeiten ein."/>
    </ext>
  </extLst>
</table>
</file>

<file path=xl/theme/theme1.xml><?xml version="1.0" encoding="utf-8"?>
<a:theme xmlns:a="http://schemas.openxmlformats.org/drawingml/2006/main" name="Office Theme">
  <a:themeElements>
    <a:clrScheme name="Balance Sheet">
      <a:dk1>
        <a:sysClr val="windowText" lastClr="000000"/>
      </a:dk1>
      <a:lt1>
        <a:sysClr val="window" lastClr="FFFFFF"/>
      </a:lt1>
      <a:dk2>
        <a:srgbClr val="313F55"/>
      </a:dk2>
      <a:lt2>
        <a:srgbClr val="F2F2F2"/>
      </a:lt2>
      <a:accent1>
        <a:srgbClr val="308DA2"/>
      </a:accent1>
      <a:accent2>
        <a:srgbClr val="EB7A20"/>
      </a:accent2>
      <a:accent3>
        <a:srgbClr val="23A823"/>
      </a:accent3>
      <a:accent4>
        <a:srgbClr val="9D4CA4"/>
      </a:accent4>
      <a:accent5>
        <a:srgbClr val="FFC000"/>
      </a:accent5>
      <a:accent6>
        <a:srgbClr val="DC3220"/>
      </a:accent6>
      <a:hlink>
        <a:srgbClr val="1AA2B5"/>
      </a:hlink>
      <a:folHlink>
        <a:srgbClr val="9D4CA4"/>
      </a:folHlink>
    </a:clrScheme>
    <a:fontScheme name="Balance Sheet">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D12"/>
  <sheetViews>
    <sheetView showGridLines="0" tabSelected="1" workbookViewId="0"/>
  </sheetViews>
  <sheetFormatPr baseColWidth="10" defaultColWidth="9.33203125" defaultRowHeight="30" customHeight="1" x14ac:dyDescent="0.3"/>
  <cols>
    <col min="1" max="1" width="1.6640625" style="15" customWidth="1"/>
    <col min="2" max="2" width="47.88671875" style="15" customWidth="1"/>
    <col min="3" max="4" width="18.77734375" style="15" customWidth="1"/>
    <col min="5" max="16384" width="9.33203125" style="15"/>
  </cols>
  <sheetData>
    <row r="1" spans="2:4" ht="42" customHeight="1" thickBot="1" x14ac:dyDescent="0.35">
      <c r="B1" s="24" t="s">
        <v>35</v>
      </c>
      <c r="C1" s="14"/>
      <c r="D1" s="14"/>
    </row>
    <row r="2" spans="2:4" ht="30" customHeight="1" thickTop="1" thickBot="1" x14ac:dyDescent="0.35">
      <c r="C2" s="16" t="str">
        <f ca="1">"GS-"&amp;YEAR(TODAY())-1</f>
        <v>GS-2016</v>
      </c>
      <c r="D2" s="16" t="str">
        <f ca="1">"GS-"&amp;YEAR(TODAY())</f>
        <v>GS-2017</v>
      </c>
    </row>
    <row r="3" spans="2:4" ht="18" customHeight="1" thickTop="1" x14ac:dyDescent="0.3">
      <c r="B3" s="17" t="s">
        <v>0</v>
      </c>
      <c r="C3" s="17" t="s">
        <v>10</v>
      </c>
      <c r="D3" s="17" t="s">
        <v>11</v>
      </c>
    </row>
    <row r="4" spans="2:4" ht="30" customHeight="1" x14ac:dyDescent="0.3">
      <c r="B4" s="18" t="s">
        <v>1</v>
      </c>
      <c r="C4" s="19">
        <f>SUMIFS(Guthaben[Vorjahr],Guthaben[Art des Guthabens],Dashboard[[#This Row],[Art des Guthabens]])+SUMIFS(Verbindlichkeiten[Vorjahr],Verbindlichkeiten[Art der Verbindlichkeit],Dashboard[[#This Row],[Art des Guthabens]])</f>
        <v>600</v>
      </c>
      <c r="D4" s="19">
        <f>SUMIFS(Guthaben[Aktuelles Jahr],Guthaben[Art des Guthabens],Dashboard[[#This Row],[Art des Guthabens]])+SUMIFS(Verbindlichkeiten[Aktuelles Jahr],Verbindlichkeiten[Art der Verbindlichkeit],Dashboard[[#This Row],[Art des Guthabens]])</f>
        <v>600</v>
      </c>
    </row>
    <row r="5" spans="2:4" ht="30" customHeight="1" x14ac:dyDescent="0.3">
      <c r="B5" s="18" t="s">
        <v>2</v>
      </c>
      <c r="C5" s="19">
        <f>SUMIFS(Guthaben[Vorjahr],Guthaben[Art des Guthabens],Dashboard[[#This Row],[Art des Guthabens]])+SUMIFS(Verbindlichkeiten[Vorjahr],Verbindlichkeiten[Art der Verbindlichkeit],Dashboard[[#This Row],[Art des Guthabens]])</f>
        <v>-100</v>
      </c>
      <c r="D5" s="19">
        <f>SUMIFS(Guthaben[Aktuelles Jahr],Guthaben[Art des Guthabens],Dashboard[[#This Row],[Art des Guthabens]])+SUMIFS(Verbindlichkeiten[Aktuelles Jahr],Verbindlichkeiten[Art der Verbindlichkeit],Dashboard[[#This Row],[Art des Guthabens]])</f>
        <v>-85</v>
      </c>
    </row>
    <row r="6" spans="2:4" ht="30" customHeight="1" x14ac:dyDescent="0.3">
      <c r="B6" s="18" t="s">
        <v>3</v>
      </c>
      <c r="C6" s="19">
        <f>SUMIFS(Guthaben[Vorjahr],Guthaben[Art des Guthabens],Dashboard[[#This Row],[Art des Guthabens]])+SUMIFS(Verbindlichkeiten[Vorjahr],Verbindlichkeiten[Art der Verbindlichkeit],Dashboard[[#This Row],[Art des Guthabens]])</f>
        <v>0</v>
      </c>
      <c r="D6" s="19">
        <f>SUMIFS(Guthaben[Aktuelles Jahr],Guthaben[Art des Guthabens],Dashboard[[#This Row],[Art des Guthabens]])+SUMIFS(Verbindlichkeiten[Aktuelles Jahr],Verbindlichkeiten[Art der Verbindlichkeit],Dashboard[[#This Row],[Art des Guthabens]])</f>
        <v>0</v>
      </c>
    </row>
    <row r="7" spans="2:4" ht="30" customHeight="1" x14ac:dyDescent="0.3">
      <c r="B7" s="18" t="s">
        <v>4</v>
      </c>
      <c r="C7" s="19">
        <f>SUMIFS(Guthaben[Vorjahr],Guthaben[Art des Guthabens],Dashboard[[#This Row],[Art des Guthabens]])+SUMIFS(Verbindlichkeiten[Vorjahr],Verbindlichkeiten[Art der Verbindlichkeit],Dashboard[[#This Row],[Art des Guthabens]])</f>
        <v>500</v>
      </c>
      <c r="D7" s="19">
        <f>SUMIFS(Guthaben[Aktuelles Jahr],Guthaben[Art des Guthabens],Dashboard[[#This Row],[Art des Guthabens]])+SUMIFS(Verbindlichkeiten[Aktuelles Jahr],Verbindlichkeiten[Art der Verbindlichkeit],Dashboard[[#This Row],[Art des Guthabens]])</f>
        <v>350</v>
      </c>
    </row>
    <row r="8" spans="2:4" ht="30" customHeight="1" x14ac:dyDescent="0.3">
      <c r="B8" s="18" t="s">
        <v>5</v>
      </c>
      <c r="C8" s="19">
        <f>SUMIFS(Guthaben[Vorjahr],Guthaben[Art des Guthabens],Dashboard[[#This Row],[Art des Guthabens]])+SUMIFS(Verbindlichkeiten[Vorjahr],Verbindlichkeiten[Art der Verbindlichkeit],Dashboard[[#This Row],[Art des Guthabens]])</f>
        <v>0</v>
      </c>
      <c r="D8" s="19">
        <f>SUMIFS(Guthaben[Aktuelles Jahr],Guthaben[Art des Guthabens],Dashboard[[#This Row],[Art des Guthabens]])+SUMIFS(Verbindlichkeiten[Aktuelles Jahr],Verbindlichkeiten[Art der Verbindlichkeit],Dashboard[[#This Row],[Art des Guthabens]])</f>
        <v>0</v>
      </c>
    </row>
    <row r="9" spans="2:4" ht="30" customHeight="1" x14ac:dyDescent="0.3">
      <c r="B9" s="18" t="s">
        <v>6</v>
      </c>
      <c r="C9" s="19">
        <f>SUMIFS(Guthaben[Vorjahr],Guthaben[Art des Guthabens],Dashboard[[#This Row],[Art des Guthabens]])+SUMIFS(Verbindlichkeiten[Vorjahr],Verbindlichkeiten[Art der Verbindlichkeit],Dashboard[[#This Row],[Art des Guthabens]])</f>
        <v>0</v>
      </c>
      <c r="D9" s="19">
        <f>SUMIFS(Guthaben[Aktuelles Jahr],Guthaben[Art des Guthabens],Dashboard[[#This Row],[Art des Guthabens]])+SUMIFS(Verbindlichkeiten[Aktuelles Jahr],Verbindlichkeiten[Art der Verbindlichkeit],Dashboard[[#This Row],[Art des Guthabens]])</f>
        <v>350</v>
      </c>
    </row>
    <row r="10" spans="2:4" ht="30" customHeight="1" x14ac:dyDescent="0.3">
      <c r="B10" s="20" t="s">
        <v>7</v>
      </c>
      <c r="C10" s="21">
        <f>Guthaben[[#Totals],[Vorjahr]]</f>
        <v>500</v>
      </c>
      <c r="D10" s="21">
        <f>Guthaben[[#Totals],[Aktuelles Jahr]]</f>
        <v>515</v>
      </c>
    </row>
    <row r="11" spans="2:4" ht="30" customHeight="1" x14ac:dyDescent="0.3">
      <c r="B11" s="20" t="s">
        <v>8</v>
      </c>
      <c r="C11" s="21">
        <f>Verbindlichkeiten[[#Totals],[Vorjahr]]</f>
        <v>500</v>
      </c>
      <c r="D11" s="21">
        <f>Verbindlichkeiten[[#Totals],[Aktuelles Jahr]]</f>
        <v>700</v>
      </c>
    </row>
    <row r="12" spans="2:4" ht="30" customHeight="1" thickBot="1" x14ac:dyDescent="0.35">
      <c r="B12" s="22" t="s">
        <v>9</v>
      </c>
      <c r="C12" s="23">
        <f>C10-C11</f>
        <v>0</v>
      </c>
      <c r="D12" s="23">
        <f>D10-D11</f>
        <v>-185</v>
      </c>
    </row>
  </sheetData>
  <sheetProtection insertColumns="0" insertRows="0" deleteColumns="0" deleteRows="0" selectLockedCells="1"/>
  <conditionalFormatting sqref="C11">
    <cfRule type="expression" dxfId="10" priority="1">
      <formula>$C$11&gt;$C$10</formula>
    </cfRule>
    <cfRule type="expression" dxfId="9" priority="2">
      <formula>$C$11&lt;$C$10</formula>
    </cfRule>
    <cfRule type="expression" dxfId="8" priority="3">
      <formula>$C$11=$C$10</formula>
    </cfRule>
  </conditionalFormatting>
  <conditionalFormatting sqref="D11">
    <cfRule type="expression" dxfId="7" priority="5">
      <formula>$D$11&gt;$D$10</formula>
    </cfRule>
    <cfRule type="expression" dxfId="6" priority="6">
      <formula>$D$11&lt;$D$10</formula>
    </cfRule>
    <cfRule type="expression" dxfId="5" priority="7">
      <formula>$D$11=$D$10</formula>
    </cfRule>
  </conditionalFormatting>
  <dataValidations count="12">
    <dataValidation allowBlank="1" showInputMessage="1" showErrorMessage="1" prompt="Erstellen Sie in dieser Arbeitsmappe eine Bilanzaufstellung. Geben Sie auf den einzelnen Arbeitsblättern Guthaben und Verbindlichkeiten ein. Die Summe der Aktiva, der Verbindlichkeiten und die Bilanz werden auf diesem Arbeitsblatt automatisch berechnet." sqref="A1" xr:uid="{00000000-0002-0000-0000-000000000000}"/>
    <dataValidation allowBlank="1" showInputMessage="1" showErrorMessage="1" prompt="Die Summe der Aktiva wird in den Zellen rechts automatisch berechnet." sqref="B10" xr:uid="{00000000-0002-0000-0000-000001000000}"/>
    <dataValidation allowBlank="1" showInputMessage="1" showErrorMessage="1" prompt="Die Summe der Verbindlichkeiten und das Eigenkapital werden in den Zellen rechts automatisch berechnet. Die Flaggen wechseln zu Grün, um Null oder einen positiven Saldo anzuzeigen, zu Rot, um einen negativen Saldo anzuzeigen." sqref="B11" xr:uid="{00000000-0002-0000-0000-000002000000}"/>
    <dataValidation allowBlank="1" showInputMessage="1" showErrorMessage="1" prompt="Der Saldo wird in den Zellen rechts automatisch berechnet." sqref="B12" xr:uid="{00000000-0002-0000-0000-000003000000}"/>
    <dataValidation allowBlank="1" showInputMessage="1" showErrorMessage="1" prompt="Der Titel dieses Arbeitsblatts befindet sich in dieser Zelle." sqref="B1" xr:uid="{00000000-0002-0000-0000-000004000000}"/>
    <dataValidation allowBlank="1" showInputMessage="1" showErrorMessage="1" prompt="Geben Sie in dieser Zelle das Vergleichsjahr 2 ein." sqref="D2" xr:uid="{00000000-0002-0000-0000-000005000000}"/>
    <dataValidation allowBlank="1" showInputMessage="1" showErrorMessage="1" prompt="Wählen Sie in dieser Spalte die Art des Guthabens aus. Die Vergleichswerte für das Jahr werden automatisch aktualisiert. Drücken Sie ALT+NACH-UNTEN, um die Dropdownliste zu öffnen, und dann EINGABE, um die Auswahl zu treffen." sqref="B3" xr:uid="{00000000-0002-0000-0000-000006000000}"/>
    <dataValidation allowBlank="1" showInputMessage="1" showErrorMessage="1" prompt="Geben Sie in dieser Zelle das Vergleichsjahr 1 ein." sqref="C2" xr:uid="{00000000-0002-0000-0000-000007000000}"/>
    <dataValidation allowBlank="1" showInputMessage="1" showErrorMessage="1" prompt="Geben Sie die Vergleichsjahre in den Zellen C2 und D2 rechts ein." sqref="B2" xr:uid="{00000000-0002-0000-0000-000008000000}"/>
    <dataValidation allowBlank="1" showInputMessage="1" showErrorMessage="1" prompt=" Die Werte für das oben angegebene Jahr werden in dieser Spalte unter dieser Überschrift automatisch aus den Arbeitsblättern &quot;Guthaben&quot; und &quot;Verbindlichkeiten&quot; aktualisiert." sqref="C3" xr:uid="{00000000-0002-0000-0000-000009000000}"/>
    <dataValidation allowBlank="1" showInputMessage="1" showErrorMessage="1" prompt="Die Werte für das oben angegebene Jahr werden in dieser Spalte unter dieser Überschrift automatisch aus den Arbeitsblättern &quot;Guthaben&quot; und &quot;Verbindlichkeiten&quot; aktualisiert." sqref="D3" xr:uid="{00000000-0002-0000-0000-00000A000000}"/>
    <dataValidation type="list" errorStyle="warning" allowBlank="1" showInputMessage="1" showErrorMessage="1" error="Wählen Sie einen Eintrag in der Liste aus. Wählen Sie ABBRECHEN aus, drücken Sie ALT+NACH-UNTEN, um die Dropdownliste zu öffnen, und dann EINGABE, um auszuwählen." sqref="B4:B9" xr:uid="{00000000-0002-0000-0000-00000B000000}">
      <formula1>INDIRECT("Kategorien[Kategorien]")</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 id="{8D9B3AA8-DCF6-4863-A69D-B2F924CA29BF}">
            <x14:iconSet iconSet="3Flags" custom="1">
              <x14:cfvo type="percent">
                <xm:f>0</xm:f>
              </x14:cfvo>
              <x14:cfvo type="num">
                <xm:f>$C$10</xm:f>
              </x14:cfvo>
              <x14:cfvo type="num" gte="0">
                <xm:f>$C$10</xm:f>
              </x14:cfvo>
              <x14:cfIcon iconSet="3Flags" iconId="0"/>
              <x14:cfIcon iconSet="3Flags" iconId="2"/>
              <x14:cfIcon iconSet="3Flags" iconId="0"/>
            </x14:iconSet>
          </x14:cfRule>
          <xm:sqref>C11</xm:sqref>
        </x14:conditionalFormatting>
        <x14:conditionalFormatting xmlns:xm="http://schemas.microsoft.com/office/excel/2006/main">
          <x14:cfRule type="iconSet" priority="8" id="{8D06BAAF-B4EA-4578-884F-B45E0887D75A}">
            <x14:iconSet iconSet="3Flags" custom="1">
              <x14:cfvo type="percent">
                <xm:f>0</xm:f>
              </x14:cfvo>
              <x14:cfvo type="num">
                <xm:f>$D$10</xm:f>
              </x14:cfvo>
              <x14:cfvo type="num" gte="0">
                <xm:f>$D$10</xm:f>
              </x14:cfvo>
              <x14:cfIcon iconSet="3Flags" iconId="0"/>
              <x14:cfIcon iconSet="3Flags" iconId="2"/>
              <x14:cfIcon iconSet="3Flags" iconId="0"/>
            </x14:iconSet>
          </x14:cfRule>
          <xm:sqref>D11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pageSetUpPr autoPageBreaks="0" fitToPage="1"/>
  </sheetPr>
  <dimension ref="B1:E14"/>
  <sheetViews>
    <sheetView showGridLines="0" workbookViewId="0">
      <pane ySplit="3" topLeftCell="A4" activePane="bottomLeft" state="frozen"/>
      <selection pane="bottomLeft"/>
    </sheetView>
  </sheetViews>
  <sheetFormatPr baseColWidth="10" defaultColWidth="9.33203125" defaultRowHeight="30" customHeight="1" x14ac:dyDescent="0.3"/>
  <cols>
    <col min="1" max="1" width="1.6640625" customWidth="1"/>
    <col min="2" max="3" width="35.77734375" customWidth="1"/>
    <col min="4" max="5" width="18.77734375" customWidth="1"/>
  </cols>
  <sheetData>
    <row r="1" spans="2:5" s="2" customFormat="1" ht="42" customHeight="1" thickBot="1" x14ac:dyDescent="0.35">
      <c r="B1" s="3" t="s">
        <v>12</v>
      </c>
      <c r="C1" s="3"/>
      <c r="D1" s="3"/>
      <c r="E1" s="3"/>
    </row>
    <row r="2" spans="2:5" s="2" customFormat="1" ht="30" customHeight="1" thickTop="1" thickBot="1" x14ac:dyDescent="0.35">
      <c r="B2"/>
      <c r="C2"/>
      <c r="D2" s="5" t="str">
        <f ca="1">GS_JAHR</f>
        <v>GS-2016</v>
      </c>
      <c r="E2" s="5" t="str">
        <f ca="1">GS_JAHR_2</f>
        <v>GS-2017</v>
      </c>
    </row>
    <row r="3" spans="2:5" s="2" customFormat="1" ht="18" customHeight="1" thickTop="1" x14ac:dyDescent="0.3">
      <c r="B3" s="6" t="s">
        <v>0</v>
      </c>
      <c r="C3" s="6" t="s">
        <v>13</v>
      </c>
      <c r="D3" s="6" t="s">
        <v>10</v>
      </c>
      <c r="E3" s="6" t="s">
        <v>11</v>
      </c>
    </row>
    <row r="4" spans="2:5" s="2" customFormat="1" ht="30" customHeight="1" x14ac:dyDescent="0.3">
      <c r="B4" t="s">
        <v>1</v>
      </c>
      <c r="C4" t="s">
        <v>14</v>
      </c>
      <c r="D4" s="8">
        <v>600</v>
      </c>
      <c r="E4" s="8">
        <v>600</v>
      </c>
    </row>
    <row r="5" spans="2:5" s="2" customFormat="1" ht="30" customHeight="1" x14ac:dyDescent="0.3">
      <c r="B5" t="s">
        <v>1</v>
      </c>
      <c r="C5" t="s">
        <v>15</v>
      </c>
      <c r="D5" s="8"/>
      <c r="E5" s="8"/>
    </row>
    <row r="6" spans="2:5" s="2" customFormat="1" ht="30" customHeight="1" x14ac:dyDescent="0.3">
      <c r="B6" t="s">
        <v>1</v>
      </c>
      <c r="C6" t="s">
        <v>16</v>
      </c>
      <c r="D6" s="8"/>
      <c r="E6" s="8"/>
    </row>
    <row r="7" spans="2:5" s="2" customFormat="1" ht="30" customHeight="1" x14ac:dyDescent="0.3">
      <c r="B7" t="s">
        <v>1</v>
      </c>
      <c r="C7" t="s">
        <v>17</v>
      </c>
      <c r="D7" s="8"/>
      <c r="E7" s="8"/>
    </row>
    <row r="8" spans="2:5" s="2" customFormat="1" ht="30" customHeight="1" x14ac:dyDescent="0.3">
      <c r="B8" t="s">
        <v>1</v>
      </c>
      <c r="C8" t="s">
        <v>18</v>
      </c>
      <c r="D8" s="8"/>
      <c r="E8" s="8"/>
    </row>
    <row r="9" spans="2:5" s="2" customFormat="1" ht="30" customHeight="1" x14ac:dyDescent="0.3">
      <c r="B9" t="s">
        <v>2</v>
      </c>
      <c r="C9" t="s">
        <v>19</v>
      </c>
      <c r="D9" s="8"/>
      <c r="E9" s="8"/>
    </row>
    <row r="10" spans="2:5" s="2" customFormat="1" ht="30" customHeight="1" x14ac:dyDescent="0.3">
      <c r="B10" t="s">
        <v>2</v>
      </c>
      <c r="C10" t="s">
        <v>20</v>
      </c>
      <c r="D10" s="8"/>
      <c r="E10" s="8"/>
    </row>
    <row r="11" spans="2:5" ht="30" customHeight="1" x14ac:dyDescent="0.3">
      <c r="B11" t="s">
        <v>2</v>
      </c>
      <c r="C11" t="s">
        <v>21</v>
      </c>
      <c r="D11" s="8"/>
      <c r="E11" s="8"/>
    </row>
    <row r="12" spans="2:5" s="2" customFormat="1" ht="30" customHeight="1" x14ac:dyDescent="0.3">
      <c r="B12" t="s">
        <v>2</v>
      </c>
      <c r="C12" t="s">
        <v>22</v>
      </c>
      <c r="D12" s="8">
        <v>-100</v>
      </c>
      <c r="E12" s="8">
        <v>-85</v>
      </c>
    </row>
    <row r="13" spans="2:5" s="2" customFormat="1" ht="30" customHeight="1" x14ac:dyDescent="0.3">
      <c r="B13" t="s">
        <v>3</v>
      </c>
      <c r="C13" t="s">
        <v>23</v>
      </c>
      <c r="D13" s="8"/>
      <c r="E13" s="8"/>
    </row>
    <row r="14" spans="2:5" ht="30" customHeight="1" thickBot="1" x14ac:dyDescent="0.35">
      <c r="B14" s="10" t="s">
        <v>7</v>
      </c>
      <c r="C14" s="10"/>
      <c r="D14" s="13">
        <f>SUBTOTAL(109,Guthaben[Vorjahr])</f>
        <v>500</v>
      </c>
      <c r="E14" s="13">
        <f>SUBTOTAL(109,Guthaben[Aktuelles Jahr])</f>
        <v>515</v>
      </c>
    </row>
  </sheetData>
  <sheetProtection insertColumns="0" insertRows="0" deleteColumns="0" deleteRows="0" selectLockedCells="1"/>
  <dataValidations count="9">
    <dataValidation allowBlank="1" showInputMessage="1" showErrorMessage="1" prompt="Erstellen Sie in dieser Arbeitsmappe eine Liste des Anlagevermögens zum Vergleich von Geschäftsjahren. Das Gesamtguthaben wird am Ende der Tabelle &quot;Guthaben&quot; automatisch berechnet." sqref="A1" xr:uid="{00000000-0002-0000-0100-000000000000}"/>
    <dataValidation allowBlank="1" showInputMessage="1" showErrorMessage="1" prompt="Der Titel dieses Arbeitsblatts befindet sich in dieser Zelle." sqref="B1" xr:uid="{00000000-0002-0000-0100-000001000000}"/>
    <dataValidation allowBlank="1" showInputMessage="1" showErrorMessage="1" prompt="Geben Sie in dieser Spalte unter dieser Überschrift eine Beschreibung ein." sqref="C3" xr:uid="{00000000-0002-0000-0100-000002000000}"/>
    <dataValidation allowBlank="1" showInputMessage="1" showErrorMessage="1" prompt="Wählen Sie in dieser Spalte unter dieser Überschrift die Art des Guthabens aus. Drücken Sie ALT+NACH-UNTEN, um die Dropdownliste zu öffnen, und dann EINGABE, um die Auswahl zu treffen. Verwenden Sie Überschriftsfilter, um bestimmte Einträge zu finden." sqref="B3" xr:uid="{00000000-0002-0000-0100-000003000000}"/>
    <dataValidation allowBlank="1" showInputMessage="1" showErrorMessage="1" prompt="Geben Sie in dieser Spalte unter dieser Überschrift die Guthabenbeträge für das oben angegebene Jahr ein." sqref="D3:E3" xr:uid="{00000000-0002-0000-0100-000004000000}"/>
    <dataValidation allowBlank="1" showInputMessage="1" showErrorMessage="1" prompt="Die Vergleichsjahre in den Zellen D2 und E2 rechts werden automatisch aktualisiert." sqref="B2" xr:uid="{00000000-0002-0000-0100-000005000000}"/>
    <dataValidation allowBlank="1" showInputMessage="1" showErrorMessage="1" prompt="Das Vergleichsjahr 2 wird in dieser Zelle automatisch aktualisiert." sqref="E2" xr:uid="{00000000-0002-0000-0100-000006000000}"/>
    <dataValidation allowBlank="1" showInputMessage="1" showErrorMessage="1" prompt="Das Vergleichsjahr 1 wird in dieser Zelle automatisch aktualisiert." sqref="D2" xr:uid="{00000000-0002-0000-0100-000007000000}"/>
    <dataValidation type="list" errorStyle="warning" allowBlank="1" showInputMessage="1" showErrorMessage="1" error="Wählen Sie einen Eintrag in der Liste aus. Wählen Sie ABBRECHEN aus, drücken Sie ALT+NACH-UNTEN, um die Dropdownliste zu öffnen, und dann EINGABE, um auszuwählen." sqref="B4:B13" xr:uid="{00000000-0002-0000-0100-000008000000}">
      <formula1>INDIRECT("Kategorien[Kategorien]")</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autoPageBreaks="0" fitToPage="1"/>
  </sheetPr>
  <dimension ref="B1:E12"/>
  <sheetViews>
    <sheetView showGridLines="0" workbookViewId="0">
      <pane ySplit="3" topLeftCell="A4" activePane="bottomLeft" state="frozen"/>
      <selection pane="bottomLeft"/>
    </sheetView>
  </sheetViews>
  <sheetFormatPr baseColWidth="10" defaultColWidth="9.33203125" defaultRowHeight="30" customHeight="1" x14ac:dyDescent="0.3"/>
  <cols>
    <col min="1" max="1" width="1.6640625" customWidth="1"/>
    <col min="2" max="2" width="38.5546875" customWidth="1"/>
    <col min="3" max="3" width="35.77734375" customWidth="1"/>
    <col min="4" max="5" width="18.77734375" customWidth="1"/>
  </cols>
  <sheetData>
    <row r="1" spans="2:5" s="2" customFormat="1" ht="42" customHeight="1" thickBot="1" x14ac:dyDescent="0.35">
      <c r="B1" s="3" t="s">
        <v>24</v>
      </c>
      <c r="C1" s="3"/>
      <c r="D1" s="3"/>
      <c r="E1" s="3"/>
    </row>
    <row r="2" spans="2:5" s="2" customFormat="1" ht="30" customHeight="1" thickTop="1" thickBot="1" x14ac:dyDescent="0.35">
      <c r="D2" s="5" t="str">
        <f ca="1">GS_JAHR</f>
        <v>GS-2016</v>
      </c>
      <c r="E2" s="5" t="str">
        <f ca="1">GS_JAHR_2</f>
        <v>GS-2017</v>
      </c>
    </row>
    <row r="3" spans="2:5" s="2" customFormat="1" ht="18" customHeight="1" thickTop="1" x14ac:dyDescent="0.3">
      <c r="B3" s="7" t="s">
        <v>25</v>
      </c>
      <c r="C3" s="7" t="s">
        <v>13</v>
      </c>
      <c r="D3" s="6" t="s">
        <v>10</v>
      </c>
      <c r="E3" s="6" t="s">
        <v>11</v>
      </c>
    </row>
    <row r="4" spans="2:5" s="2" customFormat="1" ht="30" customHeight="1" x14ac:dyDescent="0.3">
      <c r="B4" t="s">
        <v>4</v>
      </c>
      <c r="C4" t="s">
        <v>26</v>
      </c>
      <c r="D4" s="9"/>
      <c r="E4" s="9">
        <v>350</v>
      </c>
    </row>
    <row r="5" spans="2:5" s="2" customFormat="1" ht="30" customHeight="1" x14ac:dyDescent="0.3">
      <c r="B5" t="s">
        <v>4</v>
      </c>
      <c r="C5" t="s">
        <v>27</v>
      </c>
      <c r="D5" s="9"/>
      <c r="E5" s="9"/>
    </row>
    <row r="6" spans="2:5" s="2" customFormat="1" ht="30" customHeight="1" x14ac:dyDescent="0.3">
      <c r="B6" t="s">
        <v>4</v>
      </c>
      <c r="C6" t="s">
        <v>28</v>
      </c>
      <c r="D6" s="9">
        <v>500</v>
      </c>
      <c r="E6" s="9"/>
    </row>
    <row r="7" spans="2:5" s="2" customFormat="1" ht="30" customHeight="1" x14ac:dyDescent="0.3">
      <c r="B7" t="s">
        <v>4</v>
      </c>
      <c r="C7" t="s">
        <v>29</v>
      </c>
      <c r="D7" s="9"/>
      <c r="E7" s="9"/>
    </row>
    <row r="8" spans="2:5" s="2" customFormat="1" ht="30" customHeight="1" x14ac:dyDescent="0.3">
      <c r="B8" t="s">
        <v>4</v>
      </c>
      <c r="C8" t="s">
        <v>30</v>
      </c>
      <c r="D8" s="9"/>
      <c r="E8" s="9"/>
    </row>
    <row r="9" spans="2:5" s="2" customFormat="1" ht="30" customHeight="1" x14ac:dyDescent="0.3">
      <c r="B9" t="s">
        <v>5</v>
      </c>
      <c r="C9" t="s">
        <v>31</v>
      </c>
      <c r="D9" s="9"/>
      <c r="E9" s="9"/>
    </row>
    <row r="10" spans="2:5" s="2" customFormat="1" ht="30" customHeight="1" x14ac:dyDescent="0.3">
      <c r="B10" t="s">
        <v>6</v>
      </c>
      <c r="C10" t="s">
        <v>32</v>
      </c>
      <c r="D10" s="9"/>
      <c r="E10" s="9">
        <v>350</v>
      </c>
    </row>
    <row r="11" spans="2:5" ht="30" customHeight="1" x14ac:dyDescent="0.3">
      <c r="B11" t="s">
        <v>6</v>
      </c>
      <c r="C11" t="s">
        <v>33</v>
      </c>
      <c r="D11" s="9"/>
      <c r="E11" s="9"/>
    </row>
    <row r="12" spans="2:5" s="2" customFormat="1" ht="30" customHeight="1" thickBot="1" x14ac:dyDescent="0.35">
      <c r="B12" s="11" t="s">
        <v>8</v>
      </c>
      <c r="C12" s="12"/>
      <c r="D12" s="13">
        <f>SUBTOTAL(109,Verbindlichkeiten[Vorjahr])</f>
        <v>500</v>
      </c>
      <c r="E12" s="13">
        <f>SUBTOTAL(109,Verbindlichkeiten[Aktuelles Jahr])</f>
        <v>700</v>
      </c>
    </row>
  </sheetData>
  <sheetProtection insertColumns="0" insertRows="0" deleteColumns="0" deleteRows="0" selectLockedCells="1"/>
  <dataValidations count="9">
    <dataValidation allowBlank="1" showInputMessage="1" showErrorMessage="1" prompt="Erstellen Sie in dieser Arbeitsmappe eine Liste der Verbindlichkeiten zum Vergleich von Geschäftsjahren. Die Summe der Verbindlichkeiten und das Eigenkapital werden am Ende der Tabelle &quot;Verbindlichkeiten&quot; automatisch berechnet." sqref="A1" xr:uid="{00000000-0002-0000-0200-000000000000}"/>
    <dataValidation allowBlank="1" showInputMessage="1" showErrorMessage="1" prompt="Der Titel dieses Arbeitsblatts befindet sich in dieser Zelle." sqref="B1" xr:uid="{00000000-0002-0000-0200-000001000000}"/>
    <dataValidation allowBlank="1" showInputMessage="1" showErrorMessage="1" prompt="Geben Sie in dieser Spalte unter dieser Überschrift eine Beschreibung ein." sqref="C3" xr:uid="{00000000-0002-0000-0200-000002000000}"/>
    <dataValidation allowBlank="1" showInputMessage="1" showErrorMessage="1" prompt="Wählen Sie in dieser Spalte unter dieser Überschrift die Art des Guthabens aus. Drücken Sie ALT+NACH-UNTEN, um die Dropdownliste zu öffnen, und dann EINGABE, um die Auswahl zu treffen. Verwenden Sie Überschriftsfilter, um bestimmte Einträge zu finden." sqref="B3" xr:uid="{00000000-0002-0000-0200-000003000000}"/>
    <dataValidation allowBlank="1" showInputMessage="1" showErrorMessage="1" prompt="Die Vergleichsjahre in den Zellen D2 und E2 rechts werden automatisch aktualisiert." sqref="B2" xr:uid="{00000000-0002-0000-0200-000004000000}"/>
    <dataValidation allowBlank="1" showInputMessage="1" showErrorMessage="1" prompt="Das Vergleichsjahr 2 wird in dieser Zelle automatisch aktualisiert." sqref="E2" xr:uid="{00000000-0002-0000-0200-000005000000}"/>
    <dataValidation allowBlank="1" showInputMessage="1" showErrorMessage="1" prompt="Das Vergleichsjahr 1 wird in dieser Zelle automatisch aktualisiert." sqref="D2" xr:uid="{00000000-0002-0000-0200-000006000000}"/>
    <dataValidation allowBlank="1" showInputMessage="1" showErrorMessage="1" prompt="Geben Sie in dieser Spalte unter dieser Überschrift die Verbindlichkeitsbeträge für das oben angegebene Jahr ein." sqref="D3:E3" xr:uid="{00000000-0002-0000-0200-000007000000}"/>
    <dataValidation type="list" errorStyle="warning" allowBlank="1" showInputMessage="1" showErrorMessage="1" error="Wählen Sie einen Eintrag in der Liste aus. Wählen Sie ABBRECHEN aus, drücken Sie ALT+NACH-UNTEN, um die Dropdownliste zu öffnen, und dann EINGABE, um auszuwählen." sqref="B4:B11" xr:uid="{00000000-0002-0000-0200-000008000000}">
      <formula1>INDIRECT("Kategorien[Kategorien]")</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autoPageBreaks="0" fitToPage="1"/>
  </sheetPr>
  <dimension ref="B1:B9"/>
  <sheetViews>
    <sheetView showGridLines="0" workbookViewId="0"/>
  </sheetViews>
  <sheetFormatPr baseColWidth="10" defaultColWidth="9.33203125" defaultRowHeight="17.25" customHeight="1" x14ac:dyDescent="0.3"/>
  <cols>
    <col min="1" max="1" width="1.6640625" customWidth="1"/>
    <col min="2" max="2" width="50.77734375" customWidth="1"/>
  </cols>
  <sheetData>
    <row r="1" spans="2:2" s="2" customFormat="1" ht="42" customHeight="1" thickBot="1" x14ac:dyDescent="0.35">
      <c r="B1" s="1" t="s">
        <v>34</v>
      </c>
    </row>
    <row r="2" spans="2:2" s="2" customFormat="1" ht="17.25" customHeight="1" thickTop="1" x14ac:dyDescent="0.3"/>
    <row r="3" spans="2:2" s="2" customFormat="1" ht="17.25" customHeight="1" x14ac:dyDescent="0.3">
      <c r="B3" s="7" t="s">
        <v>34</v>
      </c>
    </row>
    <row r="4" spans="2:2" s="2" customFormat="1" ht="17.25" customHeight="1" x14ac:dyDescent="0.3">
      <c r="B4" s="4" t="s">
        <v>1</v>
      </c>
    </row>
    <row r="5" spans="2:2" s="2" customFormat="1" ht="17.25" customHeight="1" x14ac:dyDescent="0.3">
      <c r="B5" s="4" t="s">
        <v>2</v>
      </c>
    </row>
    <row r="6" spans="2:2" s="2" customFormat="1" ht="17.25" customHeight="1" x14ac:dyDescent="0.3">
      <c r="B6" s="4" t="s">
        <v>3</v>
      </c>
    </row>
    <row r="7" spans="2:2" s="2" customFormat="1" ht="17.25" customHeight="1" x14ac:dyDescent="0.3">
      <c r="B7" s="4" t="s">
        <v>4</v>
      </c>
    </row>
    <row r="8" spans="2:2" s="2" customFormat="1" ht="17.25" customHeight="1" x14ac:dyDescent="0.3">
      <c r="B8" s="4" t="s">
        <v>5</v>
      </c>
    </row>
    <row r="9" spans="2:2" s="2" customFormat="1" ht="17.25" customHeight="1" x14ac:dyDescent="0.3">
      <c r="B9" s="4" t="s">
        <v>6</v>
      </c>
    </row>
  </sheetData>
  <sheetProtection insertColumns="0" insertRows="0" deleteColumns="0" deleteRows="0" selectLockedCells="1"/>
  <dataValidations count="3">
    <dataValidation allowBlank="1" showInputMessage="1" showErrorMessage="1" prompt="Erstellen Sie auf diesem Arbeitsblatt eine Liste mit Kategorien für Guthaben und Verbindlichkeiten. Diese Werte werden zum Erstellen eines Dashboards zum Ausbau der Arbsitsblätter &quot;Guthaben&quot; und &quot;Verbindlichkeiten&quot; verwendet." sqref="A1" xr:uid="{00000000-0002-0000-0300-000000000000}"/>
    <dataValidation allowBlank="1" showInputMessage="1" showErrorMessage="1" prompt="Der Titel dieses Arbeitsblatts befindet sich in dieser Zelle." sqref="B1" xr:uid="{00000000-0002-0000-0300-000001000000}"/>
    <dataValidation allowBlank="1" showInputMessage="1" showErrorMessage="1" prompt="Geben Sie in dieser Spalte unter dieser Überschrift Kategorien ein." sqref="B3" xr:uid="{00000000-0002-0000-0300-000002000000}"/>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10</vt:i4>
      </vt:variant>
    </vt:vector>
  </HeadingPairs>
  <TitlesOfParts>
    <vt:vector size="14" baseType="lpstr">
      <vt:lpstr>Zusammenfassung</vt:lpstr>
      <vt:lpstr>Guthaben</vt:lpstr>
      <vt:lpstr>Verbindlichkeiten</vt:lpstr>
      <vt:lpstr>Kategorien</vt:lpstr>
      <vt:lpstr>Guthaben!Drucktitel</vt:lpstr>
      <vt:lpstr>Kategorien!Drucktitel</vt:lpstr>
      <vt:lpstr>Verbindlichkeiten!Drucktitel</vt:lpstr>
      <vt:lpstr>Zusammenfassung!Drucktitel</vt:lpstr>
      <vt:lpstr>GS_JAHR</vt:lpstr>
      <vt:lpstr>GS_JAHR_2</vt:lpstr>
      <vt:lpstr>Spaltentitel2</vt:lpstr>
      <vt:lpstr>Spaltentitel3</vt:lpstr>
      <vt:lpstr>Titel1</vt:lpstr>
      <vt:lpstr>ZeilenTitelBereich1...D12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2017-05-31T07:59:53Z</dcterms:created>
  <dcterms:modified xsi:type="dcterms:W3CDTF">2017-08-29T11:09:04Z</dcterms:modified>
</cp:coreProperties>
</file>