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8800" windowHeight="11715"/>
  </bookViews>
  <sheets>
    <sheet name="Τιμολόγιο παροχής υπηρεσιών" sheetId="1" r:id="rId1"/>
    <sheet name="Πελάτες" sheetId="3" r:id="rId2"/>
  </sheets>
  <definedNames>
    <definedName name="_xlnm.Print_Area" localSheetId="1">Πελάτες!$A:$L</definedName>
    <definedName name="_xlnm.Print_Area" localSheetId="0">'Τιμολόγιο παροχής υπηρεσιών'!$A:$I</definedName>
    <definedName name="_xlnm.Print_Titles" localSheetId="1">Πελάτες!$2:$2</definedName>
    <definedName name="_xlnm.Print_Titles" localSheetId="0">'Τιμολόγιο παροχής υπηρεσιών'!$9:$9</definedName>
    <definedName name="ΑναζήτησηΠελάτη">ΛίσταΠελατών[Επωνυμία εταιρείας]</definedName>
    <definedName name="ΕπωνυμίαΕταιρείας">'Τιμολόγιο παροχής υπηρεσιών'!$B$2</definedName>
    <definedName name="Κατάθεση">'Τιμολόγιο παροχής υπηρεσιών'!$H$17</definedName>
    <definedName name="ΜερικόΣύνολοΤιμολογίου">'Τιμολόγιο παροχής υπηρεσιών'!$H$16</definedName>
    <definedName name="ΌνομαΧρέωσης">'Τιμολόγιο παροχής υπηρεσιών'!$C$5</definedName>
    <definedName name="ΠεριοχήΤίτλουΣειράς1..H3">'Τιμολόγιο παροχής υπηρεσιών'!$G$1</definedName>
    <definedName name="ΠεριοχήΤίτλουΣειράς2..C8">'Τιμολόγιο παροχής υπηρεσιών'!$B$5</definedName>
    <definedName name="ΠεριοχήΤίτλουΣειράς3..E8">'Τιμολόγιο παροχής υπηρεσιών'!$D$5</definedName>
    <definedName name="ΠεριοχήΤίτλουΣειράς4..H18">'Τιμολόγιο παροχής υπηρεσιών'!$G$16</definedName>
    <definedName name="ΠεριοχήΤίτλουΣτήλης1..G6.1">'Τιμολόγιο παροχής υπηρεσιών'!$G$5</definedName>
    <definedName name="Τίτλος2">ΛίσταΠελατών[[#Headers],[Επωνυμία εταιρείας]]</definedName>
    <definedName name="ΤίτλοςΣτήλης1">ΣτοιχείαΤιμολογίου[[#Headers],[ΗΜΕΡΟΜΗΝΙΑ]]</definedName>
  </definedNames>
  <calcPr calcId="162913"/>
</workbook>
</file>

<file path=xl/calcChain.xml><?xml version="1.0" encoding="utf-8"?>
<calcChain xmlns="http://schemas.openxmlformats.org/spreadsheetml/2006/main">
  <c r="E6" i="1" l="1"/>
  <c r="E5" i="1"/>
  <c r="B17" i="1"/>
  <c r="E8" i="1"/>
  <c r="C8" i="1"/>
  <c r="E7" i="1"/>
  <c r="C7" i="1"/>
  <c r="C6" i="1"/>
  <c r="H11" i="1"/>
  <c r="H12" i="1"/>
  <c r="H13" i="1"/>
  <c r="H14" i="1"/>
  <c r="H15" i="1"/>
  <c r="H10" i="1"/>
  <c r="B12" i="1" l="1"/>
  <c r="B11" i="1"/>
  <c r="B10" i="1"/>
  <c r="H3" i="1"/>
  <c r="H2" i="1"/>
  <c r="H16" i="1" l="1"/>
  <c r="H18" i="1" s="1"/>
</calcChain>
</file>

<file path=xl/sharedStrings.xml><?xml version="1.0" encoding="utf-8"?>
<sst xmlns="http://schemas.openxmlformats.org/spreadsheetml/2006/main" count="60" uniqueCount="56">
  <si>
    <t>ΤΙΜΟΛΟΓΙΟ ΠΑΡΟΧΗΣ ΥΠΗΡΕΣΙΩΝ</t>
  </si>
  <si>
    <t>Graphic Design Institute</t>
  </si>
  <si>
    <t>Νίκης 123</t>
  </si>
  <si>
    <t>Αθήνα, Τ.Κ. 123 45</t>
  </si>
  <si>
    <t>Χρέωση:</t>
  </si>
  <si>
    <t>Διεύθυνση:</t>
  </si>
  <si>
    <t>ΗΜΕΡΟΜΗΝΙΑ</t>
  </si>
  <si>
    <t>Το σύνολο είναι πληρωτέο σε &lt;#&gt; ημέρες. Οι εκπρόθεσμοι λογαριασμοί υπόκεινται σε χρέωση υπηρεσίας &lt;#&gt;% ανά μήνα.</t>
  </si>
  <si>
    <t>Τηλέφωνο:</t>
  </si>
  <si>
    <t>Φαξ:</t>
  </si>
  <si>
    <t>Trey Research</t>
  </si>
  <si>
    <t>ΠΕΡΙΓΡΑΦΗ</t>
  </si>
  <si>
    <t>Σχεδίαση λογοτύπων</t>
  </si>
  <si>
    <t>Κόστη ομάδας εστίασης</t>
  </si>
  <si>
    <t>Χώρος μίσθωσης για ομάδα εστίασης</t>
  </si>
  <si>
    <t>Email:</t>
  </si>
  <si>
    <t>Επικοινωνία:</t>
  </si>
  <si>
    <t>ΑΜΟΙΒΗ ΑΝΑ ΩΡΑ</t>
  </si>
  <si>
    <t>CustomerService@tailspintoys.com</t>
  </si>
  <si>
    <t>www.tailspintoys.com</t>
  </si>
  <si>
    <t>ΩΡΕΣ</t>
  </si>
  <si>
    <t>ΕΝΙΑΙΑ ΧΡΕΩΣΗ</t>
  </si>
  <si>
    <t>Αρ. τιμολογίου:</t>
  </si>
  <si>
    <t>Ημερομηνία τιμολογίου:</t>
  </si>
  <si>
    <t>Προθεσμία:</t>
  </si>
  <si>
    <t xml:space="preserve">Τιμολόγιο για: </t>
  </si>
  <si>
    <t>Νέα έρευνα και ανάπτυξη εμπορικής επωνυμίας</t>
  </si>
  <si>
    <t>ΕΚΠΤΩΣΗ</t>
  </si>
  <si>
    <t>Μερικό άθροισμα τιμολογίου</t>
  </si>
  <si>
    <t>Ποσό κατάθεσης</t>
  </si>
  <si>
    <t>Σύνολο</t>
  </si>
  <si>
    <t>ΣΥΝΟΛΟ</t>
  </si>
  <si>
    <t>Πελάτες</t>
  </si>
  <si>
    <t>Επωνυμία εταιρείας</t>
  </si>
  <si>
    <t>Contoso, Ltd</t>
  </si>
  <si>
    <t>Όνομα επαφής</t>
  </si>
  <si>
    <t>Χρήστος Φλωράς</t>
  </si>
  <si>
    <t>Ελένη Κοντού</t>
  </si>
  <si>
    <t>Διεύθυνση</t>
  </si>
  <si>
    <t>Πανεπιστημίου 345</t>
  </si>
  <si>
    <t>Νίκης 567</t>
  </si>
  <si>
    <t>Διεύθυνση 2</t>
  </si>
  <si>
    <t>Γραφείο 123</t>
  </si>
  <si>
    <t>Πόλη</t>
  </si>
  <si>
    <t>Λάρισα</t>
  </si>
  <si>
    <t>Βόλος</t>
  </si>
  <si>
    <t>Νομός</t>
  </si>
  <si>
    <t>Τ.Κ.</t>
  </si>
  <si>
    <t>ΤΚ</t>
  </si>
  <si>
    <t>Ταχυδρομικός κώδικας</t>
  </si>
  <si>
    <t>Τηλέφωνο</t>
  </si>
  <si>
    <t>Email</t>
  </si>
  <si>
    <t>christos@treyresearch.net</t>
  </si>
  <si>
    <t>eleni@contoso.com</t>
  </si>
  <si>
    <t>Φαξ</t>
  </si>
  <si>
    <t>Τιμολόγιο παροχής υπηρεσιών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</si>
</sst>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000"/>
    <numFmt numFmtId="168" formatCode="#,##0.00\ &quot;€&quot;"/>
    <numFmt numFmtId="169" formatCode="[&lt;=9999999]#######;\(\+###\)\ #######"/>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165" fontId="4" fillId="0" borderId="0" applyFont="0" applyFill="0" applyBorder="0" applyAlignment="0" applyProtection="0"/>
    <xf numFmtId="164" fontId="4" fillId="0" borderId="0" applyFont="0" applyFill="0" applyBorder="0" applyAlignment="0" applyProtection="0"/>
    <xf numFmtId="168" fontId="4" fillId="0" borderId="0" applyFont="0" applyFill="0" applyBorder="0" applyAlignment="0" applyProtection="0">
      <alignment horizontal="right" vertical="top"/>
    </xf>
    <xf numFmtId="168"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6" fontId="4" fillId="0" borderId="0" applyFill="0" applyBorder="0" applyProtection="0">
      <alignment horizontal="right" vertical="center" indent="1"/>
    </xf>
    <xf numFmtId="169"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48">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6"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69"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69" fontId="5" fillId="2" borderId="0" xfId="20" applyFont="1" applyFill="1" applyAlignment="1">
      <alignment horizontal="left" vertical="center" indent="1"/>
    </xf>
    <xf numFmtId="0" fontId="6" fillId="3" borderId="0" xfId="22" applyFont="1" applyFill="1">
      <alignment horizontal="right" vertical="center" wrapText="1" inden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8"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8" fontId="7" fillId="0" borderId="2" xfId="10" applyFont="1" applyFill="1" applyBorder="1">
      <alignment horizontal="right" vertical="center" indent="1"/>
    </xf>
    <xf numFmtId="168" fontId="8" fillId="0" borderId="2" xfId="10" applyFont="1" applyBorder="1">
      <alignment horizontal="right" vertical="center" indent="1"/>
    </xf>
    <xf numFmtId="0" fontId="0" fillId="0" borderId="0" xfId="25" applyFont="1" applyFill="1" applyBorder="1">
      <alignment horizontal="right" vertical="center" indent="1"/>
    </xf>
    <xf numFmtId="0" fontId="3" fillId="0" borderId="0" xfId="26">
      <alignment horizontal="center" vertical="center" wrapText="1"/>
    </xf>
    <xf numFmtId="168" fontId="7" fillId="0" borderId="2" xfId="18" applyNumberFormat="1" applyFill="1" applyBorder="1">
      <alignment horizontal="right" vertical="center"/>
    </xf>
    <xf numFmtId="169" fontId="0" fillId="0" borderId="0" xfId="20" applyFont="1" applyFill="1" applyBorder="1" applyAlignment="1" applyProtection="1">
      <alignment horizontal="left" vertical="center" wrapText="1"/>
    </xf>
    <xf numFmtId="0" fontId="10" fillId="0" borderId="0" xfId="1" applyBorder="1" applyAlignment="1" applyProtection="1">
      <alignment horizontal="left" vertical="center" wrapText="1"/>
    </xf>
    <xf numFmtId="168" fontId="0" fillId="0" borderId="0" xfId="9" applyFont="1" applyFill="1" applyBorder="1" applyAlignment="1">
      <alignment horizontal="right" vertical="center" wrapText="1"/>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xf numFmtId="169" fontId="5" fillId="2" borderId="0" xfId="3" applyNumberFormat="1">
      <alignment horizontal="left" vertical="center" wrapText="1" indent="1"/>
    </xf>
  </cellXfs>
  <cellStyles count="27">
    <cellStyle name="Αρ. τιμολογίου και πληροφορίες επικοινωνίας" xfId="22"/>
    <cellStyle name="Αριστερή στοίχιση" xfId="13"/>
    <cellStyle name="Δεξιά εσοχή" xfId="25"/>
    <cellStyle name="Δεξιά στοίχιση" xfId="14"/>
    <cellStyle name="Έμφαση1" xfId="12" builtinId="29" customBuiltin="1"/>
    <cellStyle name="Επεξηγηματικό κείμενο" xfId="17" builtinId="53" customBuiltin="1"/>
    <cellStyle name="Επικεφαλίδα 1" xfId="2" builtinId="16" customBuiltin="1"/>
    <cellStyle name="Επικεφαλίδα 2" xfId="3" builtinId="17" customBuiltin="1"/>
    <cellStyle name="Επικεφαλίδα 3" xfId="16" builtinId="18" customBuiltin="1"/>
    <cellStyle name="Επικεφαλίδα 4" xfId="6" builtinId="19" customBuiltin="1"/>
    <cellStyle name="Ημερομηνία" xfId="15"/>
    <cellStyle name="Κανονικό" xfId="0" builtinId="0" customBuiltin="1"/>
    <cellStyle name="Κάτω περίγραμμα" xfId="24"/>
    <cellStyle name="κελιά πλοήγησης_z" xfId="26"/>
    <cellStyle name="Κόμμα" xfId="7" builtinId="3" customBuiltin="1"/>
    <cellStyle name="Κόμμα [0]" xfId="8" builtinId="6" customBuiltin="1"/>
    <cellStyle name="Νόμισμα [0]" xfId="10" builtinId="7" customBuiltin="1"/>
    <cellStyle name="Νομισματική μονάδα" xfId="9" builtinId="4" customBuiltin="1"/>
    <cellStyle name="Περιγραφή τιμολογίου" xfId="21"/>
    <cellStyle name="Ποσοστό" xfId="11" builtinId="5" customBuiltin="1"/>
    <cellStyle name="Στοίχιση επάνω" xfId="23"/>
    <cellStyle name="Σύνολο" xfId="18" builtinId="25" customBuiltin="1"/>
    <cellStyle name="Ταχυδρομικός κώδικας" xfId="19"/>
    <cellStyle name="Τηλέφωνο" xfId="20"/>
    <cellStyle name="Τίτλος" xfId="5" builtinId="15" customBuiltin="1"/>
    <cellStyle name="Υπερ-σύνδεση" xfId="1" builtinId="8" customBuiltin="1"/>
    <cellStyle name="Υπερ-σύνδεση που ακολουθήθηκε" xfId="4" builtinId="9" customBuiltin="1"/>
  </cellStyles>
  <dxfs count="12">
    <dxf>
      <fill>
        <patternFill patternType="none">
          <fgColor indexed="64"/>
          <bgColor indexed="65"/>
        </patternFill>
      </fill>
      <protection locked="1" hidden="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general" vertical="center" textRotation="0" wrapText="1" indent="0" justifyLastLine="0" shrinkToFit="0" readingOrder="0"/>
    </dxf>
    <dxf>
      <font>
        <color theme="3"/>
      </font>
      <fill>
        <patternFill>
          <bgColor theme="2"/>
        </patternFill>
      </fill>
    </dxf>
    <dxf>
      <font>
        <color theme="0"/>
      </font>
      <fill>
        <patternFill>
          <bgColor theme="3"/>
        </patternFill>
      </fill>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Τιμολόγιο παροχής υπηρεσιών" pivot="0" count="4">
      <tableStyleElement type="wholeTable" dxfId="11"/>
      <tableStyleElement type="headerRow" dxfId="10"/>
      <tableStyleElement type="totalRow"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928;&#949;&#955;&#940;&#964;&#949;&#962;!A1"/></Relationships>
</file>

<file path=xl/drawings/_rels/drawing2.xml.rels><?xml version="1.0" encoding="UTF-8" standalone="yes"?>
<Relationships xmlns="http://schemas.openxmlformats.org/package/2006/relationships"><Relationship Id="rId1" Type="http://schemas.openxmlformats.org/officeDocument/2006/relationships/hyperlink" Target="#'&#932;&#953;&#956;&#959;&#955;&#972;&#947;&#953;&#959; &#960;&#945;&#961;&#959;&#967;&#942;&#962; &#965;&#960;&#951;&#961;&#949;&#963;&#953;&#974;&#957;'!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Βέλος: Πεντάγωνο 1" descr="Επιλέξτε το για να μεταβείτε στο φύλλο εργασίας &quot;Πελάτες&quot;">
          <a:hlinkClick xmlns:r="http://schemas.openxmlformats.org/officeDocument/2006/relationships" r:id="rId1" tooltip="Επιλέξτε το για να μεταβείτε στο φύλλο εργασίας &quot;Πελάτες&quot;"/>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100"/>
            <a:t>Πελάτες</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137580</xdr:colOff>
      <xdr:row>0</xdr:row>
      <xdr:rowOff>103715</xdr:rowOff>
    </xdr:from>
    <xdr:to>
      <xdr:col>12</xdr:col>
      <xdr:colOff>1703914</xdr:colOff>
      <xdr:row>0</xdr:row>
      <xdr:rowOff>581024</xdr:rowOff>
    </xdr:to>
    <xdr:sp macro="" textlink="">
      <xdr:nvSpPr>
        <xdr:cNvPr id="2" name="Βέλος: Πεντάγωνο 1" descr="Επιλέξτε το για να μεταβείτε στο φύλλο εργασίας &quot;Πελάτες&quot;">
          <a:hlinkClick xmlns:r="http://schemas.openxmlformats.org/officeDocument/2006/relationships" r:id="rId1" tooltip="Επιλέξτε το για να μεταβείτε στο φύλλο εργασίας &quot;Τιμολόγιο παροχής υπηρεσιών&quot;"/>
          <a:extLst>
            <a:ext uri="{FF2B5EF4-FFF2-40B4-BE49-F238E27FC236}">
              <a16:creationId xmlns:a16="http://schemas.microsoft.com/office/drawing/2014/main" id="{0DF376CC-D0DF-46B9-AC8C-81AA4C302616}"/>
            </a:ext>
          </a:extLst>
        </xdr:cNvPr>
        <xdr:cNvSpPr/>
      </xdr:nvSpPr>
      <xdr:spPr>
        <a:xfrm flipH="1">
          <a:off x="17025405" y="103715"/>
          <a:ext cx="1766359" cy="477309"/>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100">
              <a:solidFill>
                <a:schemeClr val="bg1"/>
              </a:solidFill>
            </a:rPr>
            <a:t>Τιμολόγιο παροχής υπηρεσιών</a:t>
          </a:r>
        </a:p>
      </xdr:txBody>
    </xdr:sp>
    <xdr:clientData/>
  </xdr:twoCellAnchor>
</xdr:wsDr>
</file>

<file path=xl/tables/table1.xml><?xml version="1.0" encoding="utf-8"?>
<table xmlns="http://schemas.openxmlformats.org/spreadsheetml/2006/main" id="3" name="ΣτοιχείαΤιμολογίου" displayName="ΣτοιχείαΤιμολογίου" ref="B9:H15">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ΗΜΕΡΟΜΗΝΙΑ" totalsRowLabel="Άθροισμα"/>
    <tableColumn id="2" name="ΠΕΡΙΓΡΑΦΗ" totalsRowDxfId="5"/>
    <tableColumn id="3" name="ΑΜΟΙΒΗ ΑΝΑ ΩΡΑ" dataDxfId="4" dataCellStyle="Νομισματική μονάδα"/>
    <tableColumn id="4" name="ΩΡΕΣ" dataCellStyle="Δεξιά στοίχιση"/>
    <tableColumn id="1" name="ΕΝΙΑΙΑ ΧΡΕΩΣΗ" dataDxfId="3" dataCellStyle="Νομισματική μονάδα"/>
    <tableColumn id="5" name="ΕΚΠΤΩΣΗ" dataDxfId="2" dataCellStyle="Νομισματική μονάδα"/>
    <tableColumn id="6" name="ΣΥΝΟΛΟ" totalsRowFunction="sum" dataDxfId="1" dataCellStyle="Νομισματική μονάδα">
      <calculatedColumnFormula>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calculatedColumnFormula>
    </tableColumn>
  </tableColumns>
  <tableStyleInfo name="Τιμολόγιο παροχής υπηρεσιών" showFirstColumn="0" showLastColumn="0" showRowStripes="1" showColumnStripes="0"/>
  <extLst>
    <ext xmlns:x14="http://schemas.microsoft.com/office/spreadsheetml/2009/9/main" uri="{504A1905-F514-4f6f-8877-14C23A59335A}">
      <x14:table altTextSummary="Εισαγάγετε την ημερομηνία, την περιγραφή, την αμοιβή ανά ώρα, τις ώρες, την ενιαία χρέωση και την έκπτωση σε αυτόν τον πίνακα. Το σύνολο υπολογίζεται αυτόματα"/>
    </ext>
  </extLst>
</table>
</file>

<file path=xl/tables/table2.xml><?xml version="1.0" encoding="utf-8"?>
<table xmlns="http://schemas.openxmlformats.org/spreadsheetml/2006/main" id="1" name="ΛίσταΠελατών" displayName="ΛίσταΠελατών" ref="B2:K4">
  <autoFilter ref="B2:K4"/>
  <tableColumns count="10">
    <tableColumn id="2" name="Επωνυμία εταιρείας" dataDxfId="0" dataCellStyle="Αριστερή στοίχιση"/>
    <tableColumn id="3" name="Όνομα επαφής"/>
    <tableColumn id="4" name="Διεύθυνση"/>
    <tableColumn id="1" name="Διεύθυνση 2"/>
    <tableColumn id="5" name="Πόλη"/>
    <tableColumn id="6" name="Νομός"/>
    <tableColumn id="7" name="Ταχυδρομικός κώδικας" dataCellStyle="Ταχυδρομικός κώδικας"/>
    <tableColumn id="8" name="Τηλέφωνο" dataCellStyle="Τηλέφωνο"/>
    <tableColumn id="10" name="Email" dataCellStyle="Υπερ-σύνδεση"/>
    <tableColumn id="11" name="Φαξ" dataCellStyle="Τηλέφωνο"/>
  </tableColumns>
  <tableStyleInfo name="Τιμολόγιο παροχής υπηρεσιών" showFirstColumn="0" showLastColumn="0" showRowStripes="1" showColumnStripes="0"/>
  <extLst>
    <ext xmlns:x14="http://schemas.microsoft.com/office/spreadsheetml/2009/9/main" uri="{504A1905-F514-4f6f-8877-14C23A59335A}">
      <x14:table altTextSummary="Πληκτρολογήστε στοιχεία πελατών, όπως Επωνυμία εταιρείας, Όνομα επαφής, Διεύθυνση, Αριθμός τηλεφώνου και φαξ, σε αυτόν τον πίνακα. Προσθέστε περισσότερες σειρές και στήλες για περισσότερες καταχωρήσεις"/>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el-gr"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ustomerServic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leni@contoso.com" TargetMode="External"/><Relationship Id="rId1" Type="http://schemas.openxmlformats.org/officeDocument/2006/relationships/hyperlink" Target="mailto:christos@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 defaultRowHeight="30" customHeight="1" x14ac:dyDescent="0.3"/>
  <cols>
    <col min="1" max="1" width="2.625" customWidth="1"/>
    <col min="2" max="2" width="22.125" customWidth="1"/>
    <col min="3" max="3" width="34.5" customWidth="1"/>
    <col min="4" max="5" width="25.625" customWidth="1"/>
    <col min="6" max="6" width="20.625" customWidth="1"/>
    <col min="7" max="8" width="26.5" customWidth="1"/>
    <col min="9" max="9" width="2.625" customWidth="1"/>
    <col min="10" max="10" width="22.625" customWidth="1"/>
  </cols>
  <sheetData>
    <row r="1" spans="1:10" ht="50.1" customHeight="1" x14ac:dyDescent="0.3">
      <c r="A1" s="9"/>
      <c r="B1" s="1" t="s">
        <v>0</v>
      </c>
      <c r="C1" s="1"/>
      <c r="D1" s="1"/>
      <c r="E1" s="1"/>
      <c r="F1" s="1"/>
      <c r="G1" s="25" t="s">
        <v>22</v>
      </c>
      <c r="H1" s="27">
        <v>34567</v>
      </c>
      <c r="J1" s="34" t="s">
        <v>32</v>
      </c>
    </row>
    <row r="2" spans="1:10" ht="60" customHeight="1" x14ac:dyDescent="0.3">
      <c r="B2" s="5" t="s">
        <v>1</v>
      </c>
      <c r="C2" s="5"/>
      <c r="D2" s="5"/>
      <c r="E2" s="5"/>
      <c r="F2" s="5"/>
      <c r="G2" s="25" t="s">
        <v>23</v>
      </c>
      <c r="H2" s="12">
        <f ca="1">TODAY()</f>
        <v>43217</v>
      </c>
    </row>
    <row r="3" spans="1:10" ht="30" customHeight="1" x14ac:dyDescent="0.3">
      <c r="A3" s="9"/>
      <c r="B3" s="15" t="s">
        <v>2</v>
      </c>
      <c r="C3" s="22" t="s">
        <v>8</v>
      </c>
      <c r="D3" s="23">
        <v>1235550123</v>
      </c>
      <c r="E3" s="43" t="s">
        <v>18</v>
      </c>
      <c r="F3" s="44"/>
      <c r="G3" s="26" t="s">
        <v>24</v>
      </c>
      <c r="H3" s="14">
        <f ca="1">TODAY()+30</f>
        <v>43247</v>
      </c>
    </row>
    <row r="4" spans="1:10" ht="30" customHeight="1" x14ac:dyDescent="0.3">
      <c r="A4" s="9"/>
      <c r="B4" s="15" t="s">
        <v>3</v>
      </c>
      <c r="C4" s="22" t="s">
        <v>9</v>
      </c>
      <c r="D4" s="47">
        <v>1235550124</v>
      </c>
      <c r="E4" s="43" t="s">
        <v>19</v>
      </c>
      <c r="F4" s="44"/>
      <c r="G4" s="41"/>
      <c r="H4" s="42"/>
    </row>
    <row r="5" spans="1:10" ht="30" customHeight="1" x14ac:dyDescent="0.3">
      <c r="A5" s="9"/>
      <c r="B5" s="4" t="s">
        <v>4</v>
      </c>
      <c r="C5" s="11" t="s">
        <v>10</v>
      </c>
      <c r="D5" s="24" t="s">
        <v>8</v>
      </c>
      <c r="E5" s="10">
        <f>VLOOKUP(ΌνομαΧρέωσης,ΛίσταΠελατών[],8,FALSE)</f>
        <v>4325550178</v>
      </c>
      <c r="F5" s="11"/>
      <c r="G5" s="16" t="s">
        <v>25</v>
      </c>
      <c r="H5" s="16"/>
    </row>
    <row r="6" spans="1:10" ht="30" customHeight="1" x14ac:dyDescent="0.3">
      <c r="A6" s="9"/>
      <c r="B6" s="46" t="s">
        <v>5</v>
      </c>
      <c r="C6" s="11" t="str">
        <f>VLOOKUP(ΌνομαΧρέωσης,ΛίσταΠελατών[],3,FALSE)</f>
        <v>Πανεπιστημίου 345</v>
      </c>
      <c r="D6" s="24" t="s">
        <v>9</v>
      </c>
      <c r="E6" s="10">
        <f>VLOOKUP(ΌνομαΧρέωσης,ΛίσταΠελατών[],10,FALSE)</f>
        <v>4325550124</v>
      </c>
      <c r="F6" s="13"/>
      <c r="G6" s="45" t="s">
        <v>26</v>
      </c>
      <c r="H6" s="45"/>
    </row>
    <row r="7" spans="1:10" ht="30" customHeight="1" x14ac:dyDescent="0.3">
      <c r="A7" s="9"/>
      <c r="B7" s="46"/>
      <c r="C7" s="11" t="str">
        <f>IF(VLOOKUP(ΌνομαΧρέωσης,ΛίσταΠελατών[],4,FALSE)&lt;&gt;"",VLOOKUP(ΌνομαΧρέωσης,ΛίσταΠελατών[],4,FALSE),IF(VLOOKUP(ΌνομαΧρέωσης,ΛίσταΠελατών[],5,FALSE)&lt;&gt;"",CONCATENATE(VLOOKUP(ΌνομαΧρέωσης,ΛίσταΠελατών[],5,FALSE),", ",VLOOKUP(ΌνομαΧρέωσης,ΛίσταΠελατών[],6,FALSE)," ",VLOOKUP(ΌνομαΧρέωσης,ΛίσταΠελατών[],7,FALSE)),CONCATENATE(VLOOKUP(ΌνομαΧρέωσης,ΛίσταΠελατών[],6,FALSE)," ",VLOOKUP(ΌνομαΧρέωσης,ΛίσταΠελατών[],7,FALSE))))</f>
        <v>Γραφείο 123</v>
      </c>
      <c r="D7" s="24" t="s">
        <v>15</v>
      </c>
      <c r="E7" s="18" t="str">
        <f>VLOOKUP(ΌνομαΧρέωσης,ΛίσταΠελατών[],9,FALSE)</f>
        <v>christos@treyresearch.net</v>
      </c>
      <c r="F7" s="13"/>
      <c r="G7" s="45"/>
      <c r="H7" s="45"/>
    </row>
    <row r="8" spans="1:10" ht="30" customHeight="1" x14ac:dyDescent="0.3">
      <c r="A8" s="9"/>
      <c r="B8" s="46"/>
      <c r="C8" s="11" t="str">
        <f>IF(VLOOKUP(ΌνομαΧρέωσης,ΛίσταΠελατών[],4,FALSE)="","",IF(VLOOKUP(ΌνομαΧρέωσης,ΛίσταΠελατών[],5,FALSE)&lt;&gt;"",CONCATENATE(VLOOKUP(ΌνομαΧρέωσης,ΛίσταΠελατών[],5,FALSE),", ",VLOOKUP(ΌνομαΧρέωσης,ΛίσταΠελατών[],6,FALSE)," ",VLOOKUP(ΌνομαΧρέωσης,ΛίσταΠελατών[],7,FALSE)),CONCATENATE(VLOOKUP(ΌνομαΧρέωσης,ΛίσταΠελατών[],6,FALSE)," ",VLOOKUP(ΌνομαΧρέωσης,ΛίσταΠελατών[],7,FALSE))))</f>
        <v>Λάρισα, Τ.Κ. 12345</v>
      </c>
      <c r="D8" s="24" t="s">
        <v>16</v>
      </c>
      <c r="E8" s="11" t="str">
        <f>VLOOKUP(ΌνομαΧρέωσης,ΛίσταΠελατών[],2,FALSE)</f>
        <v>Χρήστος Φλωράς</v>
      </c>
      <c r="F8" s="13"/>
      <c r="G8" s="45"/>
      <c r="H8" s="45"/>
    </row>
    <row r="9" spans="1:10" ht="30" customHeight="1" x14ac:dyDescent="0.3">
      <c r="A9" s="9"/>
      <c r="B9" s="20" t="s">
        <v>6</v>
      </c>
      <c r="C9" s="2" t="s">
        <v>11</v>
      </c>
      <c r="D9" s="21" t="s">
        <v>17</v>
      </c>
      <c r="E9" s="21" t="s">
        <v>20</v>
      </c>
      <c r="F9" s="21" t="s">
        <v>21</v>
      </c>
      <c r="G9" s="21" t="s">
        <v>27</v>
      </c>
      <c r="H9" s="33" t="s">
        <v>31</v>
      </c>
    </row>
    <row r="10" spans="1:10" ht="30" customHeight="1" x14ac:dyDescent="0.3">
      <c r="A10" s="9"/>
      <c r="B10" s="19">
        <f ca="1">TODAY()</f>
        <v>43217</v>
      </c>
      <c r="C10" s="2" t="s">
        <v>12</v>
      </c>
      <c r="D10" s="38">
        <v>100</v>
      </c>
      <c r="E10" s="21">
        <v>6</v>
      </c>
      <c r="F10" s="38"/>
      <c r="G10" s="38">
        <v>75</v>
      </c>
      <c r="H10" s="38">
        <f>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f>
        <v>525</v>
      </c>
    </row>
    <row r="11" spans="1:10" ht="30" customHeight="1" x14ac:dyDescent="0.3">
      <c r="A11" s="9"/>
      <c r="B11" s="19">
        <f ca="1">TODAY()+1</f>
        <v>43218</v>
      </c>
      <c r="C11" s="2" t="s">
        <v>13</v>
      </c>
      <c r="D11" s="38">
        <v>75</v>
      </c>
      <c r="E11" s="21">
        <v>3</v>
      </c>
      <c r="F11" s="38"/>
      <c r="G11" s="38"/>
      <c r="H11" s="38">
        <f>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f>
        <v>225</v>
      </c>
    </row>
    <row r="12" spans="1:10" ht="30" customHeight="1" x14ac:dyDescent="0.3">
      <c r="A12" s="9"/>
      <c r="B12" s="19">
        <f ca="1">TODAY()+2</f>
        <v>43219</v>
      </c>
      <c r="C12" s="2" t="s">
        <v>14</v>
      </c>
      <c r="D12" s="38"/>
      <c r="E12" s="21"/>
      <c r="F12" s="38">
        <v>275</v>
      </c>
      <c r="G12" s="38"/>
      <c r="H12" s="38">
        <f>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f>
        <v>275</v>
      </c>
    </row>
    <row r="13" spans="1:10" ht="30" customHeight="1" x14ac:dyDescent="0.3">
      <c r="A13" s="9"/>
      <c r="B13" s="19"/>
      <c r="C13" s="2"/>
      <c r="D13" s="38"/>
      <c r="E13" s="21"/>
      <c r="F13" s="38"/>
      <c r="G13" s="38"/>
      <c r="H13" s="38" t="str">
        <f>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f>
        <v/>
      </c>
    </row>
    <row r="14" spans="1:10" ht="30" customHeight="1" x14ac:dyDescent="0.3">
      <c r="A14" s="9"/>
      <c r="B14" s="19"/>
      <c r="C14" s="2"/>
      <c r="D14" s="38"/>
      <c r="E14" s="21"/>
      <c r="F14" s="38"/>
      <c r="G14" s="38"/>
      <c r="H14" s="38" t="str">
        <f>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f>
        <v/>
      </c>
    </row>
    <row r="15" spans="1:10" ht="30" customHeight="1" x14ac:dyDescent="0.3">
      <c r="A15" s="9"/>
      <c r="B15" s="19"/>
      <c r="C15" s="2"/>
      <c r="D15" s="38"/>
      <c r="E15" s="21"/>
      <c r="F15" s="38"/>
      <c r="G15" s="38"/>
      <c r="H15" s="38" t="str">
        <f>IF(OR(ΣτοιχείαΤιμολογίου[[#This Row],[ΕΝΙΑΙΑ ΧΡΕΩΣΗ]]&lt;&gt;"",AND(ΣτοιχείαΤιμολογίου[[#This Row],[ΑΜΟΙΒΗ ΑΝΑ ΩΡΑ]]&lt;&gt;"",ΣτοιχείαΤιμολογίου[[#This Row],[ΩΡΕΣ]]&lt;&gt;"")),(ΣτοιχείαΤιμολογίου[[#This Row],[ΑΜΟΙΒΗ ΑΝΑ ΩΡΑ]]*ΣτοιχείαΤιμολογίου[[#This Row],[ΩΡΕΣ]])+ΣτοιχείαΤιμολογίου[[#This Row],[ΕΝΙΑΙΑ ΧΡΕΩΣΗ]]-ΣτοιχείαΤιμολογίου[[#This Row],[ΕΚΠΤΩΣΗ]],"")</f>
        <v/>
      </c>
    </row>
    <row r="16" spans="1:10" ht="30" customHeight="1" x14ac:dyDescent="0.3">
      <c r="A16" s="9"/>
      <c r="B16" s="39"/>
      <c r="C16" s="39"/>
      <c r="D16" s="39"/>
      <c r="E16" s="39"/>
      <c r="F16" s="39"/>
      <c r="G16" s="30" t="s">
        <v>28</v>
      </c>
      <c r="H16" s="32">
        <f>SUM(ΣτοιχείαΤιμολογίου[ΣΥΝΟΛΟ])</f>
        <v>1025</v>
      </c>
    </row>
    <row r="17" spans="1:8" ht="30" customHeight="1" x14ac:dyDescent="0.3">
      <c r="A17" s="9"/>
      <c r="B17" s="39" t="str">
        <f>"Όλεσ οι επιταγέσ είναι πληρωτέεσ στην εταιρεία "&amp;ΕπωνυμίαΕταιρείας&amp;"."</f>
        <v>Όλεσ οι επιταγέσ είναι πληρωτέεσ στην εταιρεία Graphic Design Institute.</v>
      </c>
      <c r="C17" s="39"/>
      <c r="D17" s="39"/>
      <c r="E17" s="39"/>
      <c r="F17" s="39"/>
      <c r="G17" s="17" t="s">
        <v>29</v>
      </c>
      <c r="H17" s="28">
        <v>200</v>
      </c>
    </row>
    <row r="18" spans="1:8" ht="30" customHeight="1" x14ac:dyDescent="0.3">
      <c r="A18" s="9"/>
      <c r="B18" s="40" t="s">
        <v>7</v>
      </c>
      <c r="C18" s="40"/>
      <c r="D18" s="40"/>
      <c r="E18" s="40"/>
      <c r="F18" s="40"/>
      <c r="G18" s="35" t="s">
        <v>30</v>
      </c>
      <c r="H18" s="31">
        <f>ΜερικόΣύνολοΤιμολογίου-Κατάθεση</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7" priority="2">
      <formula>$E3&lt;&gt;""</formula>
    </cfRule>
  </conditionalFormatting>
  <conditionalFormatting sqref="E7">
    <cfRule type="expression" dxfId="6" priority="1">
      <formula>$E$7&lt;&gt;""</formula>
    </cfRule>
  </conditionalFormatting>
  <dataValidations xWindow="135" yWindow="432" count="49">
    <dataValidation type="list" errorStyle="warning" allowBlank="1" showInputMessage="1" showErrorMessage="1" error="Επιλέξτε όνομα πελάτη από τη λίστα. Επιλέξτε ΑΚΥΡΟ, έπειτα πατήστε ALT+ΚΑΤΩ ΒΕΛΟΣ για να ανοίξετε την αναπτυσσόμενη λίστα και, στη συνέχεια, πατήστε το πλήκτρο ENTER για να επιλέξετε" prompt="Επιλέξτε όνομα πελάτη σε αυτό το κελί. Πατήστε ALT+ΚΑΤΩ ΒΕΛΟΣ για να ανοίξετε την αναπτυσσόμενη λίστα και, στη συνέχεια, πατήστε ENTER για να επιλέξετε. Προσθέστε περισσότερους πελάτες στο φύλλο εργασίας &quot;Πελάτες&quot; για να αναπτύξετε τη λίστα επιλογής" sqref="C5">
      <formula1>ΑναζήτησηΠελάτη</formula1>
    </dataValidation>
    <dataValidation allowBlank="1" showInputMessage="1" showErrorMessage="1" prompt="Δημιουργήστε ένα τιμολόγιο παροχής υπηρεσιών σε αυτό το βιβλίο εργασίας. Εισαγάγετε τα στοιχεία της εταιρείας και της τιμολόγησης σε αυτό φύλλο εργασίας και τα στοιχεία του πελάτη στο φύλλο &quot;Πελάτες&quot;. Επιλέξτε το κελί J1 για μετάβαση στο φύλλο &quot;Πελάτες&quot;" sqref="A1"/>
    <dataValidation allowBlank="1" showInputMessage="1" showErrorMessage="1" prompt="Σε αυτό το κελί βρίσκεται ο τίτλος αυτού του φύλλου εργασίας. Εισαγάγετε την επωνυμία της εταιρείας στο παρακάτω κελί. Εισαγάγετε τον αριθμό τιμολογίου, την ημερομηνία τιμολογίου και την προθεσμία στα κελιά H1, H2 και H3" sqref="B1"/>
    <dataValidation allowBlank="1" showInputMessage="1" showErrorMessage="1" prompt="Εισαγάγετε την επωνυμία της εταιρείας τιμολόγησης σε αυτό το κελί, τις λεπτομέρειες της εταιρείας τιμολόγησης στα κελιά B3 έως E4 και τις λεπτομέρειες τιμολογίου στον πίνακα ξεκινώντας από το κελί B9" sqref="B2"/>
    <dataValidation allowBlank="1" showInputMessage="1" showErrorMessage="1" prompt="Εισαγάγετε τη διεύθυνση της εταιρείας τιμολόγησης σε αυτό το κελί" sqref="B3"/>
    <dataValidation allowBlank="1" showInputMessage="1" showErrorMessage="1" prompt="Εισαγάγετε την πόλη, το νομό και τον ταχυδρομικό κώδικα σε αυτό το κελί" sqref="B4"/>
    <dataValidation allowBlank="1" showInputMessage="1" showErrorMessage="1" prompt="Εισαγάγετε τον αριθμό τηλεφώνου της εταιρείας τιμολόγησης σε αυτό το κελί" sqref="D3"/>
    <dataValidation allowBlank="1" showInputMessage="1" showErrorMessage="1" prompt="Εισαγάγετε τον αριθμό φαξ της εταιρείας τιμολόγησης σε αυτό το κελί" sqref="D4"/>
    <dataValidation allowBlank="1" showInputMessage="1" showErrorMessage="1" prompt="Εισαγάγετε τη διεύθυνση email της εταιρείας τιμολόγησης σε αυτό το κελί" sqref="E3"/>
    <dataValidation allowBlank="1" showInputMessage="1" showErrorMessage="1" prompt="Εισαγάγετε τη διεύθυνση τοποθεσίας web της εταιρείας τιμολόγησης σε αυτό το κελί" sqref="E4"/>
    <dataValidation allowBlank="1" showInputMessage="1" showErrorMessage="1" prompt="Τα στοιχεία του πεδίου &quot;Χρέωση&quot; ενημερώνονται αυτόματα στις γραμμές 5 έως 8, ανάλογα με την επιλογή στο κελί στα δεξιά. Πληκτρολογήστε την περιγραφή του τιμολογίου στο κελί G6" sqref="B5"/>
    <dataValidation allowBlank="1" showInputMessage="1" showErrorMessage="1" prompt="Η διεύθυνση πελάτη ενημερώνεται αυτόματα στα κελιά C6 έως C8" sqref="B6:B8"/>
    <dataValidation allowBlank="1" showInputMessage="1" showErrorMessage="1" prompt="Η διεύθυνση πελάτη ενημερώνεται αυτόματα σε αυτό το κελί" sqref="C6"/>
    <dataValidation allowBlank="1" showInputMessage="1" showErrorMessage="1" prompt="Η διεύθυνση 2 πελάτη ενημερώνεται αυτόματα σε αυτό το κελί" sqref="C7"/>
    <dataValidation allowBlank="1" showInputMessage="1" showErrorMessage="1" prompt="Η πόλη, ο νομός και ο ταχυδρομικός κώδικας ενημερώνονται αυτόματα σε αυτό το κελί" sqref="C8"/>
    <dataValidation allowBlank="1" showInputMessage="1" showErrorMessage="1" prompt="Ο αριθμός τηλεφώνου του πελάτη ενημερώνεται αυτόματα στο κελί στα δεξιά" sqref="D5"/>
    <dataValidation allowBlank="1" showInputMessage="1" showErrorMessage="1" prompt="Ο αριθμός τηλεφώνου του πελάτη ενημερώνεται αυτόματα σε αυτό το κελί" sqref="E5"/>
    <dataValidation allowBlank="1" showInputMessage="1" showErrorMessage="1" prompt="Ο αριθμός φαξ του πελάτη ενημερώνεται αυτόματα στο κελί στα δεξιά" sqref="D6"/>
    <dataValidation allowBlank="1" showInputMessage="1" showErrorMessage="1" prompt="Ο αριθμός φαξ του πελάτη ενημερώνεται αυτόματα σε αυτό το κελί" sqref="E6"/>
    <dataValidation allowBlank="1" showInputMessage="1" showErrorMessage="1" prompt="Η διεύθυνση ηλεκτρονικού ταχυδρομείου του πελάτη ενημερώνεται αυτόματα στο κελί στα δεξιά" sqref="D7"/>
    <dataValidation allowBlank="1" showInputMessage="1" showErrorMessage="1" prompt="Η διεύθυνση email του πελάτη ενημερώνεται αυτόματα σε αυτό το κελί" sqref="E7"/>
    <dataValidation allowBlank="1" showInputMessage="1" showErrorMessage="1" prompt="Το όνομα της επαφής πελάτη ενημερώνεται αυτόματα στο κελί στα δεξιά" sqref="D8"/>
    <dataValidation allowBlank="1" showInputMessage="1" showErrorMessage="1" prompt="Το όνομα της επαφής πελάτη ενημερώνεται αυτόματα σε αυτό το κελί" sqref="E8"/>
    <dataValidation allowBlank="1" showInputMessage="1" showErrorMessage="1" prompt="Εισαγάγετε τον αριθμό τιμολογίου στο κελί στα δεξιά" sqref="G1"/>
    <dataValidation allowBlank="1" showInputMessage="1" showErrorMessage="1" prompt="Εισαγάγετε τον αριθμό τιμολογίου σε αυτό το κελί" sqref="H1"/>
    <dataValidation allowBlank="1" showInputMessage="1" showErrorMessage="1" prompt="Εισαγάγετε την ημερομηνία του τιμολογίου στο κελί στα δεξιά" sqref="G2"/>
    <dataValidation allowBlank="1" showInputMessage="1" showErrorMessage="1" prompt="Εισαγάγετε την ημερομηνία τιμολογίου σε αυτό το κελί" sqref="H2"/>
    <dataValidation allowBlank="1" showInputMessage="1" showErrorMessage="1" prompt="Εισαγάγετε την προθεσμία στο κελί στα δεξιά" sqref="G3"/>
    <dataValidation allowBlank="1" showInputMessage="1" showErrorMessage="1" prompt="Εισαγάγετε την προθεσμία σε αυτό το κελί" sqref="H3"/>
    <dataValidation allowBlank="1" showInputMessage="1" showErrorMessage="1" prompt="Εισαγάγετε την περιγραφή του τιμολογίου στο παρακάτω κελί" sqref="G5:H5"/>
    <dataValidation allowBlank="1" showInputMessage="1" showErrorMessage="1" prompt="Εισαγάγετε την περιγραφή του τιμολογίου σε αυτό το κελί" sqref="G6:H8"/>
    <dataValidation allowBlank="1" showInputMessage="1" showErrorMessage="1" prompt="Εισαγάγετε την ημερομηνία σε αυτήν τη στήλη κάτω από αυτή την επικεφαλίδα" sqref="B9"/>
    <dataValidation allowBlank="1" showInputMessage="1" showErrorMessage="1" prompt="Εισαγάγετε την περιγραφή σε αυτήν τη στήλη, κάτω από αυτή την επικεφαλίδα" sqref="C9"/>
    <dataValidation allowBlank="1" showInputMessage="1" showErrorMessage="1" prompt="Εισαγάγετε την αμοιβή ανά ώρα σε αυτήν τη στήλη κάτω από αυτή την επικεφαλίδα" sqref="D9"/>
    <dataValidation allowBlank="1" showInputMessage="1" showErrorMessage="1" prompt="Εισαγάγετε τις ώρες σε αυτήν τη στήλη κάτω από αυτή την επικεφαλίδα" sqref="E9"/>
    <dataValidation allowBlank="1" showInputMessage="1" showErrorMessage="1" prompt="Εισαγάγετε την ενιαία χρέωση σε αυτήν τη στήλη κάτω από αυτή την επικεφαλίδα" sqref="F9"/>
    <dataValidation allowBlank="1" showInputMessage="1" showErrorMessage="1" prompt="Εισαγάγετε την έκπτωση σε αυτήν τη στήλη, κάτω από αυτή την επικεφαλίδα" sqref="G9"/>
    <dataValidation allowBlank="1" showInputMessage="1" showErrorMessage="1" prompt="Το σύνολο υπολογίζεται αυτόματα σε αυτή τη στήλη κάτω από αυτή την επικεφαλίδα" sqref="H9"/>
    <dataValidation allowBlank="1" showInputMessage="1" showErrorMessage="1" prompt="Το μερικό σύνολο τιμολογίου υπολογίζεται αυτόματα στο κελί στα δεξιά" sqref="G16"/>
    <dataValidation allowBlank="1" showInputMessage="1" showErrorMessage="1" prompt="Το μερικό σύνολο τιμολογίου υπολογίζεται αυτόματα σε αυτό το κελί" sqref="H16"/>
    <dataValidation allowBlank="1" showInputMessage="1" showErrorMessage="1" prompt="Εισαγάγετε το ποσό κατάθεσης στο κελί στα δεξιά" sqref="G17"/>
    <dataValidation allowBlank="1" showInputMessage="1" showErrorMessage="1" prompt="Εισαγάγετε το ποσό κατάθεσης σε αυτό το κελί" sqref="H17"/>
    <dataValidation allowBlank="1" showInputMessage="1" showErrorMessage="1" prompt="Το συνολικό οφειλόμενο ποσό υπολογίζεται αυτόματα στο κελί στα δεξιά" sqref="G18"/>
    <dataValidation allowBlank="1" showInputMessage="1" showErrorMessage="1" prompt="Το συνολικό οφειλόμενο ποσό υπολογίζεται αυτόματα σε αυτό το κελί" sqref="H18"/>
    <dataValidation allowBlank="1" showInputMessage="1" showErrorMessage="1" prompt="Εισαγάγετε τον αριθμό των ημερών μετά το πέρας των οποίων το συνολικό ποσό θα είναι εκπρόθεσμο, για να αντικαταστήσετε το πρώτο &lt;#&gt; σε αυτό το κελί και εισαγάγετε το ποσοστό χρέωσης εκπρόθεσμης υπηρεσίας στο δεύτερο &lt;#&gt;" sqref="B18:F18"/>
    <dataValidation allowBlank="1" showInputMessage="1" showErrorMessage="1" prompt="Η επωνυμία της εταιρείας προστίθεται αυτόματα σε αυτό το κελί" sqref="B17:F17"/>
    <dataValidation allowBlank="1" showInputMessage="1" showErrorMessage="1" prompt="Εισαγάγετε τον αριθμό τηλεφώνου της εταιρείας τιμολόγησης στο κελί στα δεξιά" sqref="C3"/>
    <dataValidation allowBlank="1" showInputMessage="1" showErrorMessage="1" prompt="Εισαγάγετε τον αριθμό φαξ της εταιρείας τιμολόγησης στο κελί στα δεξιά" sqref="C4"/>
    <dataValidation allowBlank="1" showInputMessage="1" showErrorMessage="1" prompt="Σύνδεση περιήγησης στο φύλλο εργασίας &quot;Πελάτες&quot;. Αυτό το κελί δεν εκτυπώνεται" sqref="J1"/>
  </dataValidations>
  <hyperlinks>
    <hyperlink ref="E3" r:id="rId1"/>
    <hyperlink ref="E4" r:id="rId2"/>
    <hyperlink ref="E4:F4" r:id="rId3" tooltip="Επιλέξτε το για να μεταβείτε στην τοποθεσία web" display="www.tailspintoys.com"/>
    <hyperlink ref="E3:F3" r:id="rId4" tooltip="Επιλέξτε το για να στείλετε ένα email" display="CustomerService@tailspintoys.com"/>
    <hyperlink ref="J1" location="Πελάτες!A1" tooltip="Επιλέξτε το για να μεταβείτε στο φύλλο εργασίας &quot;Πελάτες&quot;" display="Πελάτες"/>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4"/>
  <sheetViews>
    <sheetView showGridLines="0" zoomScaleNormal="100" workbookViewId="0"/>
  </sheetViews>
  <sheetFormatPr defaultColWidth="9" defaultRowHeight="30" customHeight="1" x14ac:dyDescent="0.3"/>
  <cols>
    <col min="1" max="1" width="2.625" customWidth="1"/>
    <col min="2" max="2" width="22.625" customWidth="1"/>
    <col min="3" max="3" width="18.75" customWidth="1"/>
    <col min="4" max="4" width="24.75" customWidth="1"/>
    <col min="5" max="5" width="22.25" customWidth="1"/>
    <col min="6" max="6" width="26.625" customWidth="1"/>
    <col min="7" max="7" width="17.25" customWidth="1"/>
    <col min="8" max="8" width="25" customWidth="1"/>
    <col min="9" max="9" width="16.625" customWidth="1"/>
    <col min="10" max="10" width="28.5" customWidth="1"/>
    <col min="11" max="11" width="16.625" customWidth="1"/>
    <col min="12" max="12" width="2.625" customWidth="1"/>
    <col min="13" max="13" width="22.625" customWidth="1"/>
  </cols>
  <sheetData>
    <row r="1" spans="2:13" ht="50.1" customHeight="1" x14ac:dyDescent="0.3">
      <c r="B1" s="5" t="s">
        <v>32</v>
      </c>
      <c r="C1" s="5"/>
      <c r="D1" s="5"/>
      <c r="E1" s="5"/>
      <c r="F1" s="5"/>
      <c r="G1" s="5"/>
      <c r="H1" s="5"/>
      <c r="I1" s="5"/>
      <c r="J1" s="5"/>
      <c r="K1" s="5"/>
      <c r="M1" s="34" t="s">
        <v>55</v>
      </c>
    </row>
    <row r="2" spans="2:13" ht="30" customHeight="1" x14ac:dyDescent="0.3">
      <c r="B2" s="6" t="s">
        <v>33</v>
      </c>
      <c r="C2" s="6" t="s">
        <v>35</v>
      </c>
      <c r="D2" s="6" t="s">
        <v>38</v>
      </c>
      <c r="E2" s="3" t="s">
        <v>41</v>
      </c>
      <c r="F2" s="6" t="s">
        <v>43</v>
      </c>
      <c r="G2" s="6" t="s">
        <v>46</v>
      </c>
      <c r="H2" s="6" t="s">
        <v>49</v>
      </c>
      <c r="I2" s="6" t="s">
        <v>50</v>
      </c>
      <c r="J2" s="29" t="s">
        <v>51</v>
      </c>
      <c r="K2" s="6" t="s">
        <v>54</v>
      </c>
    </row>
    <row r="3" spans="2:13" ht="30" customHeight="1" x14ac:dyDescent="0.3">
      <c r="B3" s="8" t="s">
        <v>10</v>
      </c>
      <c r="C3" s="6" t="s">
        <v>36</v>
      </c>
      <c r="D3" s="6" t="s">
        <v>39</v>
      </c>
      <c r="E3" s="3" t="s">
        <v>42</v>
      </c>
      <c r="F3" s="6" t="s">
        <v>44</v>
      </c>
      <c r="G3" s="6" t="s">
        <v>47</v>
      </c>
      <c r="H3" s="7">
        <v>12345</v>
      </c>
      <c r="I3" s="36">
        <v>4325550178</v>
      </c>
      <c r="J3" s="37" t="s">
        <v>52</v>
      </c>
      <c r="K3" s="36">
        <v>4325550124</v>
      </c>
    </row>
    <row r="4" spans="2:13" ht="30" customHeight="1" x14ac:dyDescent="0.3">
      <c r="B4" s="8" t="s">
        <v>34</v>
      </c>
      <c r="C4" s="6" t="s">
        <v>37</v>
      </c>
      <c r="D4" s="6" t="s">
        <v>40</v>
      </c>
      <c r="E4" s="3"/>
      <c r="F4" s="6" t="s">
        <v>45</v>
      </c>
      <c r="G4" s="6" t="s">
        <v>48</v>
      </c>
      <c r="H4" s="7">
        <v>9876</v>
      </c>
      <c r="I4" s="36">
        <v>4325550189</v>
      </c>
      <c r="J4" s="37" t="s">
        <v>53</v>
      </c>
      <c r="K4" s="36">
        <v>4325550123</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Πληκτρολογήστε στοιχεία πελατών σε αυτό το φύλλο εργασίας &quot;Πελάτες&quot;. Τα στοιχεία πελατών που πληκτρολογείτε χρησιμοποιούνται στο φύλλο εργασίας &quot;Τιμολόγιο&quot;. Επιλέξτε το κελί Μ1 για να μεταβείτε στο φύλλο εργασίας &quot;Τιμολόγιο παροχής υπηρεσιών&quot;" sqref="A1"/>
    <dataValidation allowBlank="1" showInputMessage="1" showErrorMessage="1" prompt="Σε αυτό το κελί βρίσκεται ο τίτλος αυτού του φύλλου εργασίας" sqref="B1"/>
    <dataValidation allowBlank="1" showInputMessage="1" showErrorMessage="1" prompt="Εισαγάγετε την επωνυμία εταιρείας σε αυτή τη στήλη, κάτω από αυτή την επικεφαλίδα. Χρησιμοποιήστε φίλτρα επικεφαλίδας για να βρείτε συγκεκριμένες καταχωρήσεις." sqref="B2"/>
    <dataValidation allowBlank="1" showInputMessage="1" showErrorMessage="1" prompt="Εισαγάγετε το όνομα επαφής σε αυτή τη στήλη, κάτω από αυτή την επικεφαλίδα" sqref="C2"/>
    <dataValidation allowBlank="1" showInputMessage="1" showErrorMessage="1" prompt="Εισαγάγετε τη διεύθυνση σε αυτή τη στήλη, κάτω από αυτή την επικεφαλίδα" sqref="D2"/>
    <dataValidation allowBlank="1" showInputMessage="1" showErrorMessage="1" prompt="Εισαγάγετε τη διεύθυνση 2 σε αυτή τη στήλη, κάτω από αυτή την επικεφαλίδα" sqref="E2"/>
    <dataValidation allowBlank="1" showInputMessage="1" showErrorMessage="1" prompt="Εισαγάγετε την πόλη σε αυτή τη στήλη, κάτω από αυτή την επικεφαλίδα" sqref="F2"/>
    <dataValidation allowBlank="1" showInputMessage="1" showErrorMessage="1" prompt="Εισαγάγετε τον νομό σε αυτή τη στήλη, κάτω από αυτή την επικεφαλίδα" sqref="G2"/>
    <dataValidation allowBlank="1" showInputMessage="1" showErrorMessage="1" prompt="Εισαγάγετε τον ταχυδρομικό κώδικα σε αυτή τη στήλη, κάτω από αυτή την επικεφαλίδα" sqref="H2"/>
    <dataValidation allowBlank="1" showInputMessage="1" showErrorMessage="1" prompt="Εισαγάγετε τον αριθμό τηλεφώνου σε αυτή τη στήλη, κάτω από αυτή την επικεφαλίδα" sqref="I2"/>
    <dataValidation allowBlank="1" showInputMessage="1" showErrorMessage="1" prompt="Εισαγάγετε τη διεύθυνση email σε αυτή τη στήλη, κάτω από αυτή την επικεφαλίδα" sqref="J2"/>
    <dataValidation allowBlank="1" showInputMessage="1" showErrorMessage="1" prompt="Εισαγάγετε τον αριθμό φαξ σε αυτήν τη στήλη, κάτω από αυτή την επικεφαλίδα" sqref="K2"/>
    <dataValidation allowBlank="1" showInputMessage="1" showErrorMessage="1" prompt="Σύνδεση μετάβασης στο φύλλο εργασίας &quot;Τιμολόγιο παροχής υπηρεσιών&quot; Αυτό το κελί δεν εκτυπώνεται" sqref="M1"/>
  </dataValidations>
  <hyperlinks>
    <hyperlink ref="J3" r:id="rId1"/>
    <hyperlink ref="J4" r:id="rId2"/>
    <hyperlink ref="M1" location="'Τιμολόγιο παροχής υπηρεσιών'!A1" tooltip="Επιλέξτε το για να μεταβείτε στο φύλλο εργασίας &quot;Τιμολόγιο παροχής υπηρεσιών&quot;" display="Τιμολόγιο παροχής υπηρεσιών"/>
  </hyperlinks>
  <printOptions horizontalCentered="1"/>
  <pageMargins left="0.25" right="0.25" top="0.75" bottom="0.75" header="0.3" footer="0.3"/>
  <pageSetup paperSize="9" fitToHeight="0" orientation="portrait"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16</vt:i4>
      </vt:variant>
    </vt:vector>
  </HeadingPairs>
  <TitlesOfParts>
    <vt:vector size="18" baseType="lpstr">
      <vt:lpstr>Τιμολόγιο παροχής υπηρεσιών</vt:lpstr>
      <vt:lpstr>Πελάτες</vt:lpstr>
      <vt:lpstr>Πελάτες!Print_Area</vt:lpstr>
      <vt:lpstr>'Τιμολόγιο παροχής υπηρεσιών'!Print_Area</vt:lpstr>
      <vt:lpstr>Πελάτες!Print_Titles</vt:lpstr>
      <vt:lpstr>'Τιμολόγιο παροχής υπηρεσιών'!Print_Titles</vt:lpstr>
      <vt:lpstr>ΑναζήτησηΠελάτη</vt:lpstr>
      <vt:lpstr>ΕπωνυμίαΕταιρείας</vt:lpstr>
      <vt:lpstr>Κατάθεση</vt:lpstr>
      <vt:lpstr>ΜερικόΣύνολοΤιμολογίου</vt:lpstr>
      <vt:lpstr>ΌνομαΧρέωσης</vt:lpstr>
      <vt:lpstr>ΠεριοχήΤίτλουΣειράς1..H3</vt:lpstr>
      <vt:lpstr>ΠεριοχήΤίτλουΣειράς2..C8</vt:lpstr>
      <vt:lpstr>ΠεριοχήΤίτλουΣειράς3..E8</vt:lpstr>
      <vt:lpstr>ΠεριοχήΤίτλουΣειράς4..H18</vt:lpstr>
      <vt:lpstr>ΠεριοχήΤίτλουΣτήλης1..G6.1</vt:lpstr>
      <vt:lpstr>Τίτλος2</vt:lpstr>
      <vt:lpstr>ΤίτλοςΣτήλης1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tester</cp:lastModifiedBy>
  <dcterms:created xsi:type="dcterms:W3CDTF">2017-04-21T05:22:01Z</dcterms:created>
  <dcterms:modified xsi:type="dcterms:W3CDTF">2018-04-27T04:08:50Z</dcterms:modified>
</cp:coreProperties>
</file>