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2570"/>
  </bookViews>
  <sheets>
    <sheet name="銷售資料" sheetId="1" r:id="rId1"/>
    <sheet name="銷售報表" sheetId="3" r:id="rId2"/>
    <sheet name="庫存" sheetId="2" r:id="rId3"/>
  </sheets>
  <definedNames>
    <definedName name="PN">tblInventory[SKU/產品號碼]</definedName>
    <definedName name="PN_Description">tblInventory[描述]</definedName>
    <definedName name="_xlnm.Print_Area" localSheetId="2">庫存!$B:$C</definedName>
    <definedName name="_xlnm.Print_Area" localSheetId="1">銷售報表!$B:$G</definedName>
    <definedName name="_xlnm.Print_Area" localSheetId="0">銷售資料!$B:$J</definedName>
    <definedName name="_xlnm.Print_Titles" localSheetId="2">庫存!$8:$8</definedName>
    <definedName name="_xlnm.Print_Titles" localSheetId="1">銷售報表!$8:$8</definedName>
    <definedName name="_xlnm.Print_Titles" localSheetId="0">銷售資料!$8:$8</definedName>
    <definedName name="PT_EndRow">COUNTA(銷售報表!$G:$G)+PT_StartRow-3</definedName>
    <definedName name="PT_StartRow">ROW(INDEX(銷售報表!$G:$G,MATCH("*",銷售報表!$G:$G,0),1))+1</definedName>
  </definedNames>
  <calcPr calcId="152511"/>
  <pivotCaches>
    <pivotCache cacheId="7" r:id="rId4"/>
  </pivotCaches>
</workbook>
</file>

<file path=xl/calcChain.xml><?xml version="1.0" encoding="utf-8"?>
<calcChain xmlns="http://schemas.openxmlformats.org/spreadsheetml/2006/main">
  <c r="I13" i="1" l="1"/>
  <c r="J13" i="1" s="1"/>
  <c r="F13" i="1"/>
  <c r="I12" i="1"/>
  <c r="J12" i="1" s="1"/>
  <c r="F12" i="1"/>
  <c r="I11" i="1"/>
  <c r="J11" i="1" s="1"/>
  <c r="F11" i="1"/>
  <c r="I10" i="1"/>
  <c r="J10" i="1" s="1"/>
  <c r="F10" i="1"/>
  <c r="I9" i="1"/>
  <c r="J9" i="1" s="1"/>
  <c r="F9" i="1"/>
</calcChain>
</file>

<file path=xl/sharedStrings.xml><?xml version="1.0" encoding="utf-8"?>
<sst xmlns="http://schemas.openxmlformats.org/spreadsheetml/2006/main" count="51" uniqueCount="42">
  <si>
    <t xml:space="preserve"> </t>
  </si>
  <si>
    <t>每日收銀機銷售額</t>
    <phoneticPr fontId="2"/>
  </si>
  <si>
    <t>SKU/產品號碼</t>
    <phoneticPr fontId="2"/>
  </si>
  <si>
    <t>描述</t>
    <phoneticPr fontId="2"/>
  </si>
  <si>
    <t>毛毯</t>
  </si>
  <si>
    <t>枕頭</t>
  </si>
  <si>
    <t>床單</t>
  </si>
  <si>
    <t>方盤</t>
  </si>
  <si>
    <t>圓盤</t>
  </si>
  <si>
    <t>大碗</t>
  </si>
  <si>
    <t>小碗</t>
  </si>
  <si>
    <t>小圓盤</t>
  </si>
  <si>
    <t>小叉子</t>
  </si>
  <si>
    <t>大叉子</t>
  </si>
  <si>
    <t>小湯匙</t>
  </si>
  <si>
    <t>大湯匙</t>
  </si>
  <si>
    <t>小奶油刀</t>
  </si>
  <si>
    <t>大奶油刀</t>
  </si>
  <si>
    <t>桌布，10x5</t>
  </si>
  <si>
    <t>桌布，8x5</t>
  </si>
  <si>
    <t>桌布，8x8</t>
  </si>
  <si>
    <t>桌布，6x6</t>
  </si>
  <si>
    <t>桌布，6x4</t>
  </si>
  <si>
    <t>桌布，4x4</t>
  </si>
  <si>
    <t>桌布，直徑 10'</t>
  </si>
  <si>
    <t>桌布，直徑 8'</t>
  </si>
  <si>
    <t>桌布，直徑 6'</t>
  </si>
  <si>
    <t>日期</t>
    <phoneticPr fontId="2"/>
  </si>
  <si>
    <t>時間</t>
    <phoneticPr fontId="2"/>
  </si>
  <si>
    <t>交易號碼</t>
    <phoneticPr fontId="2"/>
  </si>
  <si>
    <t>SKU/產品號碼</t>
    <phoneticPr fontId="2"/>
  </si>
  <si>
    <t>銷售金額</t>
    <phoneticPr fontId="2"/>
  </si>
  <si>
    <t>稅率</t>
    <phoneticPr fontId="2"/>
  </si>
  <si>
    <t>營業稅</t>
    <phoneticPr fontId="2"/>
  </si>
  <si>
    <t>合計</t>
    <phoneticPr fontId="2"/>
  </si>
  <si>
    <t>SKU/產品號碼</t>
  </si>
  <si>
    <t>描述</t>
  </si>
  <si>
    <t>日期</t>
  </si>
  <si>
    <t>加總 - 銷售金額</t>
  </si>
  <si>
    <t>加總 - 營業稅</t>
  </si>
  <si>
    <t>加總 - 合計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</si>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</sst>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T$&quot;#,##0.00_);[Red]\(&quot;NT$&quot;#,##0.00\)"/>
    <numFmt numFmtId="177" formatCode="[$-1042E]yyyy\-mm\-dd;@"/>
    <numFmt numFmtId="178" formatCode="h:mm;@"/>
    <numFmt numFmtId="179" formatCode="&quot;NT$&quot;#,##0.00"/>
  </numFmts>
  <fonts count="7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  <font>
      <sz val="6"/>
      <name val="Trebuchet MS"/>
      <family val="3"/>
      <charset val="128"/>
      <scheme val="minor"/>
    </font>
    <font>
      <sz val="10"/>
      <color theme="1" tint="0.24994659260841701"/>
      <name val="Microsoft JhengHei UI"/>
      <family val="2"/>
      <charset val="136"/>
    </font>
    <font>
      <b/>
      <sz val="28"/>
      <color theme="6"/>
      <name val="Microsoft JhengHei UI"/>
      <family val="2"/>
      <charset val="136"/>
    </font>
    <font>
      <sz val="10"/>
      <color rgb="FFFF0000"/>
      <name val="Trebuchet MS"/>
      <family val="2"/>
    </font>
    <font>
      <sz val="10"/>
      <color theme="5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3">
    <xf numFmtId="0" fontId="0" fillId="3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>
      <alignment vertical="center"/>
    </xf>
    <xf numFmtId="0" fontId="4" fillId="3" borderId="0" xfId="1" applyFont="1" applyFill="1">
      <alignment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indent="2"/>
    </xf>
    <xf numFmtId="0" fontId="3" fillId="0" borderId="0" xfId="0" applyFont="1" applyFill="1" applyBorder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3" borderId="0" xfId="0" applyFont="1" applyFill="1" applyAlignment="1">
      <alignment horizontal="left" vertical="center" indent="6"/>
    </xf>
    <xf numFmtId="0" fontId="3" fillId="3" borderId="0" xfId="0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6"/>
    </xf>
    <xf numFmtId="0" fontId="3" fillId="2" borderId="0" xfId="0" applyFont="1" applyFill="1" applyAlignment="1">
      <alignment horizontal="left" vertical="center" indent="6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horizontal="left" vertical="center" indent="6"/>
    </xf>
    <xf numFmtId="0" fontId="3" fillId="3" borderId="0" xfId="0" applyFont="1" applyBorder="1">
      <alignment vertical="center"/>
    </xf>
    <xf numFmtId="0" fontId="3" fillId="3" borderId="0" xfId="0" applyFont="1" applyAlignment="1">
      <alignment vertical="center"/>
    </xf>
    <xf numFmtId="0" fontId="4" fillId="3" borderId="0" xfId="1" applyFont="1" applyBorder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indent="2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3" borderId="0" xfId="0" applyNumberFormat="1" applyFont="1" applyFill="1" applyBorder="1" applyAlignment="1">
      <alignment horizontal="right" vertical="center" indent="2"/>
    </xf>
    <xf numFmtId="176" fontId="3" fillId="4" borderId="0" xfId="0" applyNumberFormat="1" applyFont="1" applyFill="1" applyBorder="1" applyAlignment="1">
      <alignment horizontal="right" vertical="center" indent="2"/>
    </xf>
    <xf numFmtId="40" fontId="3" fillId="3" borderId="0" xfId="0" applyNumberFormat="1" applyFont="1" applyFill="1" applyBorder="1" applyAlignment="1">
      <alignment horizontal="right" vertical="center" indent="2"/>
    </xf>
    <xf numFmtId="177" fontId="3" fillId="3" borderId="0" xfId="0" applyNumberFormat="1" applyFont="1" applyFill="1" applyBorder="1" applyAlignment="1">
      <alignment horizontal="left" vertical="center" indent="1"/>
    </xf>
    <xf numFmtId="178" fontId="3" fillId="3" borderId="0" xfId="0" applyNumberFormat="1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9" fontId="3" fillId="0" borderId="0" xfId="0" applyNumberFormat="1" applyFont="1" applyFill="1">
      <alignment vertical="center"/>
    </xf>
    <xf numFmtId="179" fontId="6" fillId="4" borderId="1" xfId="0" applyNumberFormat="1" applyFont="1" applyFill="1" applyBorder="1">
      <alignment vertical="center"/>
    </xf>
    <xf numFmtId="179" fontId="6" fillId="4" borderId="0" xfId="0" applyNumberFormat="1" applyFont="1" applyFill="1">
      <alignment vertical="center"/>
    </xf>
  </cellXfs>
  <cellStyles count="2">
    <cellStyle name="一般" xfId="0" builtinId="0" customBuiltin="1"/>
    <cellStyle name="標題 1" xfId="1" builtinId="16" customBuiltin="1"/>
  </cellStyles>
  <dxfs count="63">
    <dxf>
      <alignment horizontal="left" readingOrder="0"/>
    </dxf>
    <dxf>
      <fill>
        <patternFill patternType="none">
          <bgColor auto="1"/>
        </patternFill>
      </fill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numFmt numFmtId="179" formatCode="&quot;NT$&quot;#,##0.00"/>
    </dxf>
    <dxf>
      <fill>
        <patternFill patternType="solid">
          <bgColor theme="0" tint="-0.14999847407452621"/>
        </patternFill>
      </fill>
    </dxf>
    <dxf>
      <border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ill>
        <patternFill>
          <bgColor rgb="FFEAEAEA"/>
        </patternFill>
      </fill>
    </dxf>
    <dxf>
      <border>
        <bottom style="thin">
          <color theme="0" tint="-0.249977111117893"/>
        </bottom>
      </border>
    </dxf>
    <dxf>
      <font>
        <color theme="5"/>
      </font>
    </dxf>
    <dxf>
      <font>
        <b val="0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</font>
    </dxf>
    <dxf>
      <font>
        <color theme="5"/>
      </font>
    </dxf>
    <dxf>
      <border>
        <bottom style="thin">
          <color theme="0" tint="-0.249977111117893"/>
        </bottom>
      </border>
    </dxf>
    <dxf>
      <fill>
        <patternFill>
          <bgColor rgb="FFEAEAEA"/>
        </patternFill>
      </fill>
    </dxf>
    <dxf>
      <border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ill>
        <patternFill patternType="solid">
          <bgColor theme="0" tint="-0.14999847407452621"/>
        </patternFill>
      </fill>
    </dxf>
    <dxf>
      <numFmt numFmtId="179" formatCode="&quot;NT$&quot;#,##0.00"/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ill>
        <patternFill patternType="none">
          <bgColor auto="1"/>
        </patternFill>
      </fill>
    </dxf>
    <dxf>
      <alignment horizontal="left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&quot;NT$&quot;#,##0.00_);[Red]\(&quot;NT$&quot;#,##0.00\)"/>
      <fill>
        <patternFill patternType="solid">
          <fgColor indexed="64"/>
          <bgColor rgb="FFEAEAEA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&quot;NT$&quot;#,##0.00_);[Red]\(&quot;NT$&quot;#,##0.00\)"/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8" formatCode="#,##0.00;[Red]\-#,##0.0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&quot;NT$&quot;#,##0.00_);[Red]\(&quot;NT$&quot;#,##0.00\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8" formatCode="h:mm;@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-1042E]yyyy\-mm\-dd;@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62"/>
      <tableStyleElement type="headerRow" dxfId="61"/>
      <tableStyleElement type="totalRow" dxfId="60"/>
      <tableStyleElement type="lastColumn" dxfId="59"/>
    </tableStyle>
    <tableStyle name="Sales Report" table="0" count="8">
      <tableStyleElement type="wholeTable" dxfId="58"/>
      <tableStyleElement type="headerRow" dxfId="57"/>
      <tableStyleElement type="totalRow" dxfId="56"/>
      <tableStyleElement type="firstColumnSubheading" dxfId="55"/>
      <tableStyleElement type="secondColumnSubheading" dxfId="54"/>
      <tableStyleElement type="firstRowSubheading" dxfId="53"/>
      <tableStyleElement type="secondRowSubheading" dxfId="52"/>
      <tableStyleElement type="thirdRowSubheading" dxfId="51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235;&#23384;!A1"/><Relationship Id="rId1" Type="http://schemas.openxmlformats.org/officeDocument/2006/relationships/hyperlink" Target="#&#37559;&#21806;&#22577;&#34920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4235;&#23384;!A1"/><Relationship Id="rId1" Type="http://schemas.openxmlformats.org/officeDocument/2006/relationships/hyperlink" Target="#&#37559;&#21806;&#36039;&#26009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7559;&#21806;&#36039;&#26009;!A1"/><Relationship Id="rId1" Type="http://schemas.openxmlformats.org/officeDocument/2006/relationships/hyperlink" Target="#&#37559;&#21806;&#22577;&#349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204037</xdr:rowOff>
    </xdr:from>
    <xdr:to>
      <xdr:col>3</xdr:col>
      <xdr:colOff>941620</xdr:colOff>
      <xdr:row>5</xdr:row>
      <xdr:rowOff>599</xdr:rowOff>
    </xdr:to>
    <xdr:sp macro="" textlink="">
      <xdr:nvSpPr>
        <xdr:cNvPr id="8" name="銷售報表">
          <a:hlinkClick xmlns:r="http://schemas.openxmlformats.org/officeDocument/2006/relationships" r:id="rId1" tooltip="按一下以檢視 [銷售報表]"/>
        </xdr:cNvPr>
        <xdr:cNvSpPr/>
      </xdr:nvSpPr>
      <xdr:spPr>
        <a:xfrm>
          <a:off x="2151295" y="851737"/>
          <a:ext cx="1466850" cy="4728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4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銷售報表</a:t>
          </a:r>
          <a:endParaRPr lang="en-US" sz="14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3</xdr:col>
      <xdr:colOff>991627</xdr:colOff>
      <xdr:row>2</xdr:row>
      <xdr:rowOff>204037</xdr:rowOff>
    </xdr:from>
    <xdr:to>
      <xdr:col>4</xdr:col>
      <xdr:colOff>924951</xdr:colOff>
      <xdr:row>5</xdr:row>
      <xdr:rowOff>599</xdr:rowOff>
    </xdr:to>
    <xdr:sp macro="" textlink="">
      <xdr:nvSpPr>
        <xdr:cNvPr id="13" name="庫存">
          <a:hlinkClick xmlns:r="http://schemas.openxmlformats.org/officeDocument/2006/relationships" r:id="rId2" tooltip="按一下以檢視 [庫存]"/>
        </xdr:cNvPr>
        <xdr:cNvSpPr/>
      </xdr:nvSpPr>
      <xdr:spPr>
        <a:xfrm>
          <a:off x="3668152" y="851737"/>
          <a:ext cx="1466849" cy="4728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4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庫存</a:t>
          </a:r>
          <a:endParaRPr lang="en-US" sz="14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銷售資料"/>
        <xdr:cNvGrpSpPr/>
      </xdr:nvGrpSpPr>
      <xdr:grpSpPr>
        <a:xfrm>
          <a:off x="219788" y="843138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矩形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1400" b="1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銷售資料</a:t>
            </a:r>
            <a:endParaRPr lang="en-US" sz="1400" b="1">
              <a:solidFill>
                <a:schemeClr val="accent3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  <xdr:cxnSp macro="">
        <xdr:nvCxnSpPr>
          <xdr:cNvPr id="24" name="直線接點 23" descr="直線" title="直線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66675</xdr:rowOff>
    </xdr:to>
    <xdr:sp macro="" textlink="">
      <xdr:nvSpPr>
        <xdr:cNvPr id="9" name="範本秘訣" descr="若要更新 [銷售報表]，請在下方的樞紐分析表上按一下右鍵，然後按一下 [重新整理]。" title="祕訣"/>
        <xdr:cNvSpPr/>
      </xdr:nvSpPr>
      <xdr:spPr>
        <a:xfrm>
          <a:off x="6524625" y="180975"/>
          <a:ext cx="1571625" cy="933450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zh-TW" altLang="en-US" sz="10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祕訣：若要更新 </a:t>
          </a:r>
          <a:r>
            <a:rPr lang="en-US" altLang="zh-TW" sz="10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</a:t>
          </a:r>
          <a:r>
            <a:rPr lang="zh-TW" altLang="en-US" sz="10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銷售報表</a:t>
          </a:r>
          <a:r>
            <a:rPr lang="en-US" altLang="zh-TW" sz="10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]</a:t>
          </a:r>
          <a:r>
            <a:rPr lang="zh-TW" altLang="en-US" sz="10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，請在下列的樞紐分析表上按一下右鍵，然後按一下 </a:t>
          </a:r>
          <a:r>
            <a:rPr lang="en-US" altLang="zh-TW" sz="1000" b="1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[</a:t>
          </a:r>
          <a:r>
            <a:rPr lang="zh-TW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重新整理</a:t>
          </a:r>
          <a:r>
            <a:rPr lang="en-US" altLang="zh-TW" sz="1000" b="1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]</a:t>
          </a:r>
          <a:r>
            <a:rPr lang="zh-TW" altLang="en-US" sz="100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。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4</xdr:row>
      <xdr:rowOff>206137</xdr:rowOff>
    </xdr:to>
    <xdr:sp macro="" textlink="">
      <xdr:nvSpPr>
        <xdr:cNvPr id="8" name="銷售資料">
          <a:hlinkClick xmlns:r="http://schemas.openxmlformats.org/officeDocument/2006/relationships" r:id="rId1" tooltip="按一下以檢視 [銷售資料]"/>
        </xdr:cNvPr>
        <xdr:cNvSpPr/>
      </xdr:nvSpPr>
      <xdr:spPr>
        <a:xfrm>
          <a:off x="217007" y="838200"/>
          <a:ext cx="1466850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4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銷售資料</a:t>
          </a:r>
          <a:endParaRPr lang="en-US" sz="14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2</xdr:col>
      <xdr:colOff>1124264</xdr:colOff>
      <xdr:row>2</xdr:row>
      <xdr:rowOff>190500</xdr:rowOff>
    </xdr:from>
    <xdr:to>
      <xdr:col>3</xdr:col>
      <xdr:colOff>257488</xdr:colOff>
      <xdr:row>4</xdr:row>
      <xdr:rowOff>206137</xdr:rowOff>
    </xdr:to>
    <xdr:sp macro="" textlink="">
      <xdr:nvSpPr>
        <xdr:cNvPr id="10" name="庫存">
          <a:hlinkClick xmlns:r="http://schemas.openxmlformats.org/officeDocument/2006/relationships" r:id="rId2" tooltip="按一下以檢視 [庫存]"/>
        </xdr:cNvPr>
        <xdr:cNvSpPr/>
      </xdr:nvSpPr>
      <xdr:spPr>
        <a:xfrm>
          <a:off x="3257864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4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庫存</a:t>
          </a:r>
          <a:endParaRPr lang="en-US" sz="14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1</xdr:col>
      <xdr:colOff>1524000</xdr:colOff>
      <xdr:row>2</xdr:row>
      <xdr:rowOff>200951</xdr:rowOff>
    </xdr:from>
    <xdr:to>
      <xdr:col>2</xdr:col>
      <xdr:colOff>1075732</xdr:colOff>
      <xdr:row>4</xdr:row>
      <xdr:rowOff>217991</xdr:rowOff>
    </xdr:to>
    <xdr:grpSp>
      <xdr:nvGrpSpPr>
        <xdr:cNvPr id="11" name="銷售報表"/>
        <xdr:cNvGrpSpPr/>
      </xdr:nvGrpSpPr>
      <xdr:grpSpPr>
        <a:xfrm>
          <a:off x="1743075" y="829601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矩形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1400" b="1">
                <a:solidFill>
                  <a:schemeClr val="accent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銷售報表</a:t>
            </a:r>
            <a:endParaRPr lang="en-US" sz="1400" b="1">
              <a:solidFill>
                <a:schemeClr val="accent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  <xdr:cxnSp macro="">
        <xdr:nvCxnSpPr>
          <xdr:cNvPr id="13" name="直線接點 12" descr="直線" title="直線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200025</xdr:rowOff>
    </xdr:from>
    <xdr:to>
      <xdr:col>2</xdr:col>
      <xdr:colOff>864707</xdr:colOff>
      <xdr:row>4</xdr:row>
      <xdr:rowOff>215662</xdr:rowOff>
    </xdr:to>
    <xdr:sp macro="" textlink="">
      <xdr:nvSpPr>
        <xdr:cNvPr id="11" name="銷售報表">
          <a:hlinkClick xmlns:r="http://schemas.openxmlformats.org/officeDocument/2006/relationships" r:id="rId1" tooltip="按一下以檢視 [銷售報表]"/>
        </xdr:cNvPr>
        <xdr:cNvSpPr/>
      </xdr:nvSpPr>
      <xdr:spPr>
        <a:xfrm>
          <a:off x="1741007" y="847725"/>
          <a:ext cx="1466850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4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銷售報表</a:t>
          </a:r>
          <a:endParaRPr lang="en-US" sz="14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庫存">
          <a:hlinkClick xmlns:r="http://schemas.openxmlformats.org/officeDocument/2006/relationships" r:id="rId2" tooltip="按一下以檢視 [銷售資料]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4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銷售資料</a:t>
          </a:r>
          <a:endParaRPr lang="en-US" sz="14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2</xdr:col>
      <xdr:colOff>914400</xdr:colOff>
      <xdr:row>2</xdr:row>
      <xdr:rowOff>210476</xdr:rowOff>
    </xdr:from>
    <xdr:to>
      <xdr:col>2</xdr:col>
      <xdr:colOff>2380657</xdr:colOff>
      <xdr:row>5</xdr:row>
      <xdr:rowOff>8441</xdr:rowOff>
    </xdr:to>
    <xdr:grpSp>
      <xdr:nvGrpSpPr>
        <xdr:cNvPr id="17" name="群組 16"/>
        <xdr:cNvGrpSpPr/>
      </xdr:nvGrpSpPr>
      <xdr:grpSpPr>
        <a:xfrm>
          <a:off x="3257550" y="839126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矩形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1400" b="1">
                <a:solidFill>
                  <a:schemeClr val="accent1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庫存</a:t>
            </a:r>
            <a:endParaRPr lang="en-US" sz="1400" b="1">
              <a:solidFill>
                <a:schemeClr val="accent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  <xdr:cxnSp macro="">
        <xdr:nvCxnSpPr>
          <xdr:cNvPr id="19" name="直線接點 18" descr="直線" title="直線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Daily%20cash%20register%20sales_TP103107640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1284.700370833336" createdVersion="5" refreshedVersion="5" minRefreshableVersion="3" recordCount="5">
  <cacheSource type="worksheet">
    <worksheetSource name="tblSalesData" r:id="rId2"/>
  </cacheSource>
  <cacheFields count="9">
    <cacheField name="日期" numFmtId="177">
      <sharedItems containsSemiMixedTypes="0" containsNonDate="0" containsDate="1" containsString="0" minDate="2012-02-01T00:00:00" maxDate="2012-02-02T00:00:00" count="1">
        <d v="2012-02-01T00:00:00"/>
      </sharedItems>
    </cacheField>
    <cacheField name="時間" numFmtId="178">
      <sharedItems containsSemiMixedTypes="0" containsNonDate="0" containsDate="1" containsString="0" minDate="1899-12-30T10:30:00" maxDate="1899-12-30T11:45:00"/>
    </cacheField>
    <cacheField name="交易號碼" numFmtId="0">
      <sharedItems containsSemiMixedTypes="0" containsString="0" containsNumber="1" containsInteger="1" minValue="1001" maxValue="1005"/>
    </cacheField>
    <cacheField name="SKU/產品號碼" numFmtId="49">
      <sharedItems containsSemiMixedTypes="0" containsString="0" containsNumber="1" containsInteger="1" minValue="90001" maxValue="90023" count="5">
        <n v="90001"/>
        <n v="90023"/>
        <n v="90005"/>
        <n v="90004"/>
        <n v="90002"/>
      </sharedItems>
    </cacheField>
    <cacheField name="描述" numFmtId="0">
      <sharedItems count="5">
        <s v="毛毯"/>
        <s v="桌布，直徑 6'"/>
        <s v="圓盤"/>
        <s v="方盤"/>
        <s v="枕頭"/>
      </sharedItems>
    </cacheField>
    <cacheField name="銷售金額" numFmtId="176">
      <sharedItems containsSemiMixedTypes="0" containsString="0" containsNumber="1" minValue="29.5" maxValue="749.5"/>
    </cacheField>
    <cacheField name="稅率" numFmtId="40">
      <sharedItems containsSemiMixedTypes="0" containsString="0" containsNumber="1" minValue="0.05" maxValue="0.05"/>
    </cacheField>
    <cacheField name="營業稅" numFmtId="176">
      <sharedItems containsSemiMixedTypes="0" containsString="0" containsNumber="1" minValue="1.4750000000000001" maxValue="37.475000000000001"/>
    </cacheField>
    <cacheField name="合計" numFmtId="176">
      <sharedItems containsSemiMixedTypes="0" containsString="0" containsNumber="1" minValue="30.975000000000001" maxValue="786.975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9.5"/>
    <n v="0.05"/>
    <n v="37.475000000000001"/>
    <n v="786.97500000000002"/>
  </r>
  <r>
    <x v="0"/>
    <d v="1899-12-30T10:33:00"/>
    <n v="1002"/>
    <x v="1"/>
    <x v="1"/>
    <n v="349.9"/>
    <n v="0.05"/>
    <n v="17.495000000000001"/>
    <n v="367.39499999999998"/>
  </r>
  <r>
    <x v="0"/>
    <d v="1899-12-30T10:45:00"/>
    <n v="1003"/>
    <x v="2"/>
    <x v="2"/>
    <n v="559.5"/>
    <n v="0.05"/>
    <n v="27.975000000000001"/>
    <n v="587.47500000000002"/>
  </r>
  <r>
    <x v="0"/>
    <d v="1899-12-30T10:55:00"/>
    <n v="1004"/>
    <x v="3"/>
    <x v="3"/>
    <n v="29.5"/>
    <n v="0.05"/>
    <n v="1.4750000000000001"/>
    <n v="30.975000000000001"/>
  </r>
  <r>
    <x v="0"/>
    <d v="1899-12-30T11:45:00"/>
    <n v="1005"/>
    <x v="4"/>
    <x v="4"/>
    <n v="149.80000000000001"/>
    <n v="0.05"/>
    <n v="7.4900000000000011"/>
    <n v="157.29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7" applyNumberFormats="0" applyBorderFormats="0" applyFontFormats="0" applyPatternFormats="0" applyAlignmentFormats="0" applyWidthHeightFormats="1" dataCaption="Values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77" outline="0" showAll="0" defaultSubtotal="0">
      <items count="1">
        <item x="0"/>
      </items>
    </pivotField>
    <pivotField compact="0" numFmtId="178" outline="0" showAll="0" defaultSubtotal="0"/>
    <pivotField compact="0" outline="0" showAll="0" defaultSubtotal="0"/>
    <pivotField axis="axisRow" compact="0" numFmtId="49" outline="0" showAll="0" defaultSubtotal="0">
      <items count="5">
        <item x="0"/>
        <item x="4"/>
        <item x="3"/>
        <item x="2"/>
        <item x="1"/>
      </items>
    </pivotField>
    <pivotField axis="axisRow" compact="0" outline="0" showAll="0" defaultSubtotal="0">
      <items count="5">
        <item x="3"/>
        <item x="0"/>
        <item x="4"/>
        <item x="1"/>
        <item x="2"/>
      </items>
    </pivotField>
    <pivotField dataField="1" compact="0" numFmtId="176" outline="0" showAll="0" defaultSubtotal="0"/>
    <pivotField compact="0" numFmtId="40" outline="0" showAll="0" defaultSubtotal="0"/>
    <pivotField dataField="1" compact="0" numFmtId="176" outline="0" showAll="0" defaultSubtotal="0"/>
    <pivotField dataField="1" compact="0" numFmtId="176" outline="0" showAll="0" defaultSubtotal="0"/>
  </pivotFields>
  <rowFields count="3">
    <field x="3"/>
    <field x="4"/>
    <field x="0"/>
  </rowFields>
  <rowItems count="6">
    <i>
      <x/>
      <x v="1"/>
      <x/>
    </i>
    <i>
      <x v="1"/>
      <x v="2"/>
      <x/>
    </i>
    <i>
      <x v="2"/>
      <x/>
      <x/>
    </i>
    <i>
      <x v="3"/>
      <x v="4"/>
      <x/>
    </i>
    <i>
      <x v="4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加總 - 銷售金額" fld="5" baseField="0" baseItem="0"/>
    <dataField name="加總 - 營業稅" fld="7" baseField="0" baseItem="0"/>
    <dataField name="加總 - 合計" fld="8" baseField="0" baseItem="0"/>
  </dataFields>
  <formats count="14">
    <format dxfId="31">
      <pivotArea dataOnly="0" labelOnly="1" grandRow="1" outline="0" fieldPosition="0"/>
    </format>
    <format dxfId="30">
      <pivotArea type="all" dataOnly="0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grandRow="1" outline="0" fieldPosition="0"/>
    </format>
    <format dxfId="26">
      <pivotArea outline="0" collapsedLevelsAreSubtotals="1" fieldPosition="0"/>
    </format>
    <format dxfId="25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24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1" selected="0">
            <x v="1"/>
          </reference>
          <reference field="4" count="1" selected="0">
            <x v="2"/>
          </reference>
        </references>
      </pivotArea>
    </format>
    <format dxfId="23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1" selected="0">
            <x v="2"/>
          </reference>
          <reference field="4" count="1" selected="0">
            <x v="0"/>
          </reference>
        </references>
      </pivotArea>
    </format>
    <format dxfId="22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1" selected="0">
            <x v="3"/>
          </reference>
          <reference field="4" count="1" selected="0">
            <x v="4"/>
          </reference>
        </references>
      </pivotArea>
    </format>
    <format dxfId="21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20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1" selected="0">
            <x v="0"/>
          </reference>
          <reference field="4" count="1" selected="0">
            <x v="1"/>
          </reference>
        </references>
      </pivotArea>
    </format>
    <format dxfId="19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8">
      <pivotArea dataOnly="0" grandRow="1" outline="0" fieldPosition="0"/>
    </format>
  </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Sales Report Pivot Table.  Shows a total by SKU/PRODUCT NUMBER, DESCRIPTION and DATE, showing totals of Sales Tax and Total." hideValuesRow="1"/>
    </ext>
  </extLst>
</pivotTableDefinition>
</file>

<file path=xl/tables/table1.xml><?xml version="1.0" encoding="utf-8"?>
<table xmlns="http://schemas.openxmlformats.org/spreadsheetml/2006/main" id="1" name="tblSalesData" displayName="tblSalesData" ref="B8:J13" headerRowDxfId="50" dataDxfId="49" totalsRowDxfId="48">
  <autoFilter ref="B8:J13"/>
  <tableColumns count="9">
    <tableColumn id="1" name="日期" totalsRowLabel="Total" dataDxfId="47" totalsRowDxfId="46"/>
    <tableColumn id="2" name="時間" dataDxfId="45" totalsRowDxfId="44"/>
    <tableColumn id="3" name="交易號碼" dataDxfId="43" totalsRowDxfId="42"/>
    <tableColumn id="8" name="SKU/產品號碼" dataDxfId="41" totalsRowDxfId="40"/>
    <tableColumn id="4" name="描述" dataDxfId="39" totalsRowDxfId="38">
      <calculatedColumnFormula>IFERROR(IF(ISNA(VLOOKUP(tblSalesData[[#This Row],[SKU/產品號碼]],tblInventory[],2,0)),"",VLOOKUP(tblSalesData[[#This Row],[SKU/產品號碼]],tblInventory[],2,0)),"No description found")</calculatedColumnFormula>
    </tableColumn>
    <tableColumn id="5" name="銷售金額" dataDxfId="37" totalsRowDxfId="36"/>
    <tableColumn id="9" name="稅率" dataDxfId="35" totalsRowDxfId="34"/>
    <tableColumn id="6" name="營業稅" dataDxfId="33">
      <calculatedColumnFormula>tblSalesData[[#This Row],[銷售金額]]*tblSalesData[[#This Row],[稅率]]</calculatedColumnFormula>
    </tableColumn>
    <tableColumn id="7" name="合計" totalsRowFunction="sum" dataDxfId="32">
      <calculatedColumnFormula>tblSalesData[[#This Row],[銷售金額]]+tblSalesData[[#This Row],[營業稅]]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表格" altTextSummary="銷售資料表格。輸入每日的銷售交易。公式會依據 [庫存] 工作表的 SKU/產品號碼自動填入描述。[營業稅] 和 [合計] 是計算得值。"/>
    </ext>
  </extLst>
</table>
</file>

<file path=xl/tables/table2.xml><?xml version="1.0" encoding="utf-8"?>
<table xmlns="http://schemas.openxmlformats.org/spreadsheetml/2006/main" id="2" name="tblInventory" displayName="tblInventory" ref="B8:C31" totalsRowShown="0" headerRowDxfId="17" dataDxfId="16">
  <tableColumns count="2">
    <tableColumn id="1" name="SKU/產品號碼" dataDxfId="15"/>
    <tableColumn id="2" name="描述" dataDxfId="14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表格" altTextSummary="[庫存] 表格。輸入 SKU/產品號碼及其相關「描述」。在您輸入 SKU/產品號碼時，這會填入 [銷售資料] 工作表中。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/>
  </sheetViews>
  <sheetFormatPr defaultRowHeight="21" customHeight="1" x14ac:dyDescent="0.3"/>
  <cols>
    <col min="1" max="1" width="3.28515625" style="2" customWidth="1"/>
    <col min="2" max="2" width="16.140625" style="9" customWidth="1"/>
    <col min="3" max="3" width="14.7109375" style="11" customWidth="1"/>
    <col min="4" max="4" width="23" style="11" customWidth="1"/>
    <col min="5" max="5" width="23.140625" style="11" customWidth="1"/>
    <col min="6" max="6" width="25.85546875" style="11" customWidth="1"/>
    <col min="7" max="7" width="18.42578125" style="29" customWidth="1"/>
    <col min="8" max="8" width="13.5703125" style="29" bestFit="1" customWidth="1"/>
    <col min="9" max="9" width="13.85546875" style="29" customWidth="1"/>
    <col min="10" max="10" width="16.5703125" style="29" customWidth="1"/>
    <col min="11" max="11" width="3.28515625" style="2" customWidth="1"/>
    <col min="12" max="16384" width="9.140625" style="2"/>
  </cols>
  <sheetData>
    <row r="1" spans="2:11" ht="13.5" x14ac:dyDescent="0.3">
      <c r="B1" s="19"/>
      <c r="C1" s="2"/>
      <c r="D1" s="2"/>
      <c r="E1" s="2"/>
      <c r="F1" s="2"/>
      <c r="G1" s="20"/>
      <c r="H1" s="20"/>
      <c r="I1" s="20"/>
      <c r="J1" s="2"/>
    </row>
    <row r="2" spans="2:11" ht="36" x14ac:dyDescent="0.3">
      <c r="B2" s="21" t="s">
        <v>1</v>
      </c>
      <c r="C2" s="2"/>
      <c r="D2" s="2"/>
      <c r="E2" s="2"/>
      <c r="F2" s="2"/>
      <c r="G2" s="20"/>
      <c r="H2" s="20"/>
      <c r="I2" s="20"/>
      <c r="J2" s="2"/>
    </row>
    <row r="3" spans="2:11" ht="17.25" customHeight="1" x14ac:dyDescent="0.3">
      <c r="B3" s="21"/>
      <c r="C3" s="2"/>
      <c r="D3" s="2"/>
      <c r="E3" s="2"/>
      <c r="F3" s="2"/>
      <c r="G3" s="20"/>
      <c r="H3" s="20"/>
      <c r="I3" s="20"/>
      <c r="J3" s="20"/>
    </row>
    <row r="4" spans="2:11" ht="15.75" customHeight="1" x14ac:dyDescent="0.3">
      <c r="B4" s="19"/>
      <c r="C4" s="2"/>
      <c r="D4" s="2"/>
      <c r="E4" s="2"/>
      <c r="F4" s="2"/>
      <c r="G4" s="20"/>
      <c r="H4" s="20"/>
      <c r="I4" s="20"/>
      <c r="J4" s="20"/>
    </row>
    <row r="5" spans="2:11" ht="17.25" customHeight="1" x14ac:dyDescent="0.3">
      <c r="B5" s="19"/>
      <c r="C5" s="2"/>
      <c r="D5" s="2"/>
      <c r="E5" s="2"/>
      <c r="F5" s="2"/>
      <c r="G5" s="20"/>
      <c r="H5" s="20"/>
      <c r="I5" s="20"/>
      <c r="J5" s="20"/>
    </row>
    <row r="6" spans="2:11" ht="13.5" x14ac:dyDescent="0.3">
      <c r="B6" s="5"/>
      <c r="C6" s="17"/>
      <c r="D6" s="17"/>
      <c r="E6" s="17"/>
      <c r="F6" s="17"/>
      <c r="G6" s="22"/>
      <c r="H6" s="22"/>
      <c r="I6" s="22"/>
      <c r="J6" s="22"/>
      <c r="K6" s="2" t="s">
        <v>0</v>
      </c>
    </row>
    <row r="7" spans="2:11" ht="13.5" x14ac:dyDescent="0.3">
      <c r="B7" s="5"/>
      <c r="C7" s="17"/>
      <c r="D7" s="17"/>
      <c r="E7" s="17"/>
      <c r="F7" s="17"/>
      <c r="G7" s="22"/>
      <c r="H7" s="22"/>
      <c r="I7" s="22"/>
      <c r="J7" s="22"/>
      <c r="K7" s="2" t="s">
        <v>0</v>
      </c>
    </row>
    <row r="8" spans="2:11" ht="21" customHeight="1" x14ac:dyDescent="0.3">
      <c r="B8" s="23" t="s">
        <v>27</v>
      </c>
      <c r="C8" s="24" t="s">
        <v>28</v>
      </c>
      <c r="D8" s="24" t="s">
        <v>29</v>
      </c>
      <c r="E8" s="24" t="s">
        <v>30</v>
      </c>
      <c r="F8" s="24" t="s">
        <v>3</v>
      </c>
      <c r="G8" s="25" t="s">
        <v>31</v>
      </c>
      <c r="H8" s="25" t="s">
        <v>32</v>
      </c>
      <c r="I8" s="25" t="s">
        <v>33</v>
      </c>
      <c r="J8" s="25" t="s">
        <v>34</v>
      </c>
    </row>
    <row r="9" spans="2:11" ht="21" customHeight="1" x14ac:dyDescent="0.3">
      <c r="B9" s="33">
        <v>40940</v>
      </c>
      <c r="C9" s="34">
        <v>0.4375</v>
      </c>
      <c r="D9" s="26">
        <v>1001</v>
      </c>
      <c r="E9" s="27">
        <v>90001</v>
      </c>
      <c r="F9" s="26" t="str">
        <f>IFERROR(IF(ISNA(VLOOKUP(tblSalesData[[#This Row],[SKU/產品號碼]],tblInventory[],2,0)),"",VLOOKUP(tblSalesData[[#This Row],[SKU/產品號碼]],tblInventory[],2,0)),"No description found")</f>
        <v>毛毯</v>
      </c>
      <c r="G9" s="30">
        <v>749.5</v>
      </c>
      <c r="H9" s="32">
        <v>0.05</v>
      </c>
      <c r="I9" s="31">
        <f>tblSalesData[[#This Row],[銷售金額]]*tblSalesData[[#This Row],[稅率]]</f>
        <v>37.475000000000001</v>
      </c>
      <c r="J9" s="31">
        <f>tblSalesData[[#This Row],[銷售金額]]+tblSalesData[[#This Row],[營業稅]]</f>
        <v>786.97500000000002</v>
      </c>
    </row>
    <row r="10" spans="2:11" ht="21" customHeight="1" x14ac:dyDescent="0.3">
      <c r="B10" s="33">
        <v>40940</v>
      </c>
      <c r="C10" s="34">
        <v>0.43958333333333338</v>
      </c>
      <c r="D10" s="26">
        <v>1002</v>
      </c>
      <c r="E10" s="27">
        <v>90023</v>
      </c>
      <c r="F10" s="26" t="str">
        <f>IFERROR(IF(ISNA(VLOOKUP(tblSalesData[[#This Row],[SKU/產品號碼]],tblInventory[],2,0)),"",VLOOKUP(tblSalesData[[#This Row],[SKU/產品號碼]],tblInventory[],2,0)),"No description found")</f>
        <v>桌布，直徑 6'</v>
      </c>
      <c r="G10" s="30">
        <v>349.9</v>
      </c>
      <c r="H10" s="32">
        <v>0.05</v>
      </c>
      <c r="I10" s="31">
        <f>tblSalesData[[#This Row],[銷售金額]]*tblSalesData[[#This Row],[稅率]]</f>
        <v>17.495000000000001</v>
      </c>
      <c r="J10" s="31">
        <f>tblSalesData[[#This Row],[銷售金額]]+tblSalesData[[#This Row],[營業稅]]</f>
        <v>367.39499999999998</v>
      </c>
    </row>
    <row r="11" spans="2:11" ht="21" customHeight="1" x14ac:dyDescent="0.3">
      <c r="B11" s="33">
        <v>40940</v>
      </c>
      <c r="C11" s="34">
        <v>0.44791666666666669</v>
      </c>
      <c r="D11" s="26">
        <v>1003</v>
      </c>
      <c r="E11" s="27">
        <v>90005</v>
      </c>
      <c r="F11" s="26" t="str">
        <f>IFERROR(IF(ISNA(VLOOKUP(tblSalesData[[#This Row],[SKU/產品號碼]],tblInventory[],2,0)),"",VLOOKUP(tblSalesData[[#This Row],[SKU/產品號碼]],tblInventory[],2,0)),"No description found")</f>
        <v>圓盤</v>
      </c>
      <c r="G11" s="30">
        <v>559.5</v>
      </c>
      <c r="H11" s="32">
        <v>0.05</v>
      </c>
      <c r="I11" s="31">
        <f>tblSalesData[[#This Row],[銷售金額]]*tblSalesData[[#This Row],[稅率]]</f>
        <v>27.975000000000001</v>
      </c>
      <c r="J11" s="31">
        <f>tblSalesData[[#This Row],[銷售金額]]+tblSalesData[[#This Row],[營業稅]]</f>
        <v>587.47500000000002</v>
      </c>
    </row>
    <row r="12" spans="2:11" ht="21" customHeight="1" x14ac:dyDescent="0.3">
      <c r="B12" s="33">
        <v>40940</v>
      </c>
      <c r="C12" s="34">
        <v>0.4548611111111111</v>
      </c>
      <c r="D12" s="26">
        <v>1004</v>
      </c>
      <c r="E12" s="27">
        <v>90004</v>
      </c>
      <c r="F12" s="28" t="str">
        <f>IFERROR(IF(ISNA(VLOOKUP(tblSalesData[[#This Row],[SKU/產品號碼]],tblInventory[],2,0)),"",VLOOKUP(tblSalesData[[#This Row],[SKU/產品號碼]],tblInventory[],2,0)),"No description found")</f>
        <v>方盤</v>
      </c>
      <c r="G12" s="30">
        <v>29.5</v>
      </c>
      <c r="H12" s="32">
        <v>0.05</v>
      </c>
      <c r="I12" s="31">
        <f>tblSalesData[[#This Row],[銷售金額]]*tblSalesData[[#This Row],[稅率]]</f>
        <v>1.4750000000000001</v>
      </c>
      <c r="J12" s="31">
        <f>tblSalesData[[#This Row],[銷售金額]]+tblSalesData[[#This Row],[營業稅]]</f>
        <v>30.975000000000001</v>
      </c>
    </row>
    <row r="13" spans="2:11" ht="21" customHeight="1" x14ac:dyDescent="0.3">
      <c r="B13" s="33">
        <v>40940</v>
      </c>
      <c r="C13" s="34">
        <v>0.48958333333333331</v>
      </c>
      <c r="D13" s="26">
        <v>1005</v>
      </c>
      <c r="E13" s="27">
        <v>90002</v>
      </c>
      <c r="F13" s="28" t="str">
        <f>IFERROR(IF(ISNA(VLOOKUP(tblSalesData[[#This Row],[SKU/產品號碼]],tblInventory[],2,0)),"",VLOOKUP(tblSalesData[[#This Row],[SKU/產品號碼]],tblInventory[],2,0)),"No description found")</f>
        <v>枕頭</v>
      </c>
      <c r="G13" s="30">
        <v>149.80000000000001</v>
      </c>
      <c r="H13" s="32">
        <v>0.05</v>
      </c>
      <c r="I13" s="31">
        <f>tblSalesData[[#This Row],[銷售金額]]*tblSalesData[[#This Row],[稅率]]</f>
        <v>7.4900000000000011</v>
      </c>
      <c r="J13" s="31">
        <f>tblSalesData[[#This Row],[銷售金額]]+tblSalesData[[#This Row],[營業稅]]</f>
        <v>157.29000000000002</v>
      </c>
    </row>
  </sheetData>
  <phoneticPr fontId="2"/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25"/>
  <sheetViews>
    <sheetView showGridLines="0" zoomScaleNormal="100" workbookViewId="0"/>
  </sheetViews>
  <sheetFormatPr defaultRowHeight="21" customHeight="1" x14ac:dyDescent="0.3"/>
  <cols>
    <col min="1" max="1" width="3.28515625" style="2" customWidth="1"/>
    <col min="2" max="2" width="28.7109375" style="18" customWidth="1"/>
    <col min="3" max="3" width="35" style="11" customWidth="1"/>
    <col min="4" max="4" width="20.42578125" style="11" customWidth="1"/>
    <col min="5" max="5" width="19.42578125" style="11" customWidth="1"/>
    <col min="6" max="6" width="19.28515625" style="11" customWidth="1"/>
    <col min="7" max="7" width="23" style="11" customWidth="1"/>
    <col min="8" max="16384" width="9.140625" style="2"/>
  </cols>
  <sheetData>
    <row r="1" spans="2:7" ht="13.5" x14ac:dyDescent="0.3">
      <c r="B1" s="12"/>
      <c r="C1" s="1"/>
      <c r="D1" s="1"/>
      <c r="E1" s="1"/>
      <c r="F1" s="1"/>
      <c r="G1" s="1"/>
    </row>
    <row r="2" spans="2:7" ht="36" x14ac:dyDescent="0.3">
      <c r="B2" s="3" t="s">
        <v>1</v>
      </c>
      <c r="C2" s="1"/>
      <c r="D2" s="1"/>
      <c r="E2" s="1"/>
      <c r="F2" s="1"/>
      <c r="G2" s="13"/>
    </row>
    <row r="3" spans="2:7" ht="17.25" customHeight="1" x14ac:dyDescent="0.3">
      <c r="B3" s="14"/>
      <c r="C3" s="1"/>
      <c r="D3" s="1"/>
      <c r="E3" s="1"/>
      <c r="F3" s="1"/>
      <c r="G3" s="1"/>
    </row>
    <row r="4" spans="2:7" ht="15.75" customHeight="1" x14ac:dyDescent="0.3">
      <c r="B4" s="15"/>
      <c r="C4" s="1"/>
      <c r="D4" s="1"/>
      <c r="E4" s="1"/>
      <c r="F4" s="1"/>
      <c r="G4" s="1"/>
    </row>
    <row r="5" spans="2:7" ht="17.25" customHeight="1" x14ac:dyDescent="0.3">
      <c r="B5" s="15"/>
      <c r="C5" s="1"/>
      <c r="D5" s="1"/>
      <c r="E5" s="1"/>
      <c r="F5" s="1"/>
      <c r="G5" s="1"/>
    </row>
    <row r="6" spans="2:7" ht="13.5" x14ac:dyDescent="0.3">
      <c r="B6" s="16"/>
      <c r="C6" s="17"/>
      <c r="D6" s="17"/>
      <c r="E6" s="17"/>
      <c r="F6" s="17"/>
      <c r="G6" s="17"/>
    </row>
    <row r="7" spans="2:7" ht="13.5" x14ac:dyDescent="0.3">
      <c r="B7" s="16"/>
      <c r="C7" s="17"/>
      <c r="D7" s="17"/>
      <c r="E7" s="17"/>
      <c r="F7" s="17"/>
      <c r="G7" s="17"/>
    </row>
    <row r="8" spans="2:7" ht="13.5" x14ac:dyDescent="0.3">
      <c r="B8" s="11" t="s">
        <v>35</v>
      </c>
      <c r="C8" s="11" t="s">
        <v>36</v>
      </c>
      <c r="D8" s="11" t="s">
        <v>37</v>
      </c>
      <c r="E8" s="11" t="s">
        <v>38</v>
      </c>
      <c r="F8" s="11" t="s">
        <v>39</v>
      </c>
      <c r="G8" s="11" t="s">
        <v>40</v>
      </c>
    </row>
    <row r="9" spans="2:7" ht="13.5" x14ac:dyDescent="0.3">
      <c r="B9" s="36">
        <v>90001</v>
      </c>
      <c r="C9" s="11" t="s">
        <v>4</v>
      </c>
      <c r="D9" s="37">
        <v>40940</v>
      </c>
      <c r="E9" s="40">
        <v>749.5</v>
      </c>
      <c r="F9" s="41">
        <v>37.475000000000001</v>
      </c>
      <c r="G9" s="41">
        <v>786.97500000000002</v>
      </c>
    </row>
    <row r="10" spans="2:7" ht="13.5" x14ac:dyDescent="0.3">
      <c r="B10" s="36">
        <v>90002</v>
      </c>
      <c r="C10" s="11" t="s">
        <v>5</v>
      </c>
      <c r="D10" s="37">
        <v>40940</v>
      </c>
      <c r="E10" s="40">
        <v>149.80000000000001</v>
      </c>
      <c r="F10" s="41">
        <v>7.4900000000000011</v>
      </c>
      <c r="G10" s="41">
        <v>157.29000000000002</v>
      </c>
    </row>
    <row r="11" spans="2:7" ht="13.5" x14ac:dyDescent="0.3">
      <c r="B11" s="36">
        <v>90004</v>
      </c>
      <c r="C11" s="11" t="s">
        <v>7</v>
      </c>
      <c r="D11" s="37">
        <v>40940</v>
      </c>
      <c r="E11" s="40">
        <v>29.5</v>
      </c>
      <c r="F11" s="41">
        <v>1.4750000000000001</v>
      </c>
      <c r="G11" s="41">
        <v>30.975000000000001</v>
      </c>
    </row>
    <row r="12" spans="2:7" ht="13.5" x14ac:dyDescent="0.3">
      <c r="B12" s="36">
        <v>90005</v>
      </c>
      <c r="C12" s="11" t="s">
        <v>8</v>
      </c>
      <c r="D12" s="37">
        <v>40940</v>
      </c>
      <c r="E12" s="40">
        <v>559.5</v>
      </c>
      <c r="F12" s="41">
        <v>27.975000000000001</v>
      </c>
      <c r="G12" s="41">
        <v>587.47500000000002</v>
      </c>
    </row>
    <row r="13" spans="2:7" ht="13.5" x14ac:dyDescent="0.3">
      <c r="B13" s="36">
        <v>90023</v>
      </c>
      <c r="C13" s="11" t="s">
        <v>26</v>
      </c>
      <c r="D13" s="37">
        <v>40940</v>
      </c>
      <c r="E13" s="40">
        <v>349.9</v>
      </c>
      <c r="F13" s="42">
        <v>17.495000000000001</v>
      </c>
      <c r="G13" s="42">
        <v>367.39499999999998</v>
      </c>
    </row>
    <row r="14" spans="2:7" ht="13.5" x14ac:dyDescent="0.3">
      <c r="B14" s="38" t="s">
        <v>41</v>
      </c>
      <c r="C14" s="39"/>
      <c r="D14" s="39"/>
      <c r="E14" s="40">
        <v>1838.1999999999998</v>
      </c>
      <c r="F14" s="40">
        <v>91.910000000000011</v>
      </c>
      <c r="G14" s="40">
        <v>1930.1100000000001</v>
      </c>
    </row>
    <row r="15" spans="2:7" ht="15" x14ac:dyDescent="0.3">
      <c r="B15" s="35"/>
      <c r="C15" s="35"/>
      <c r="D15" s="35"/>
      <c r="E15" s="17"/>
      <c r="F15" s="17"/>
      <c r="G15" s="17"/>
    </row>
    <row r="16" spans="2:7" ht="15" x14ac:dyDescent="0.3">
      <c r="B16" s="35"/>
      <c r="C16" s="35"/>
      <c r="D16" s="35"/>
    </row>
    <row r="17" spans="2:4" ht="15" x14ac:dyDescent="0.3">
      <c r="B17" s="35"/>
      <c r="C17" s="35"/>
      <c r="D17" s="35"/>
    </row>
    <row r="18" spans="2:4" ht="15" x14ac:dyDescent="0.3">
      <c r="B18" s="35"/>
      <c r="C18" s="35"/>
      <c r="D18" s="35"/>
    </row>
    <row r="19" spans="2:4" ht="15" x14ac:dyDescent="0.3">
      <c r="B19" s="35"/>
      <c r="C19" s="35"/>
      <c r="D19" s="35"/>
    </row>
    <row r="20" spans="2:4" ht="15" x14ac:dyDescent="0.3">
      <c r="B20" s="35"/>
      <c r="C20" s="35"/>
      <c r="D20" s="35"/>
    </row>
    <row r="21" spans="2:4" ht="15" x14ac:dyDescent="0.3">
      <c r="B21" s="35"/>
      <c r="C21" s="35"/>
      <c r="D21" s="35"/>
    </row>
    <row r="22" spans="2:4" ht="15" x14ac:dyDescent="0.3">
      <c r="B22" s="35"/>
      <c r="C22" s="35"/>
      <c r="D22" s="35"/>
    </row>
    <row r="23" spans="2:4" ht="15" x14ac:dyDescent="0.3">
      <c r="B23" s="35"/>
      <c r="C23" s="35"/>
      <c r="D23" s="35"/>
    </row>
    <row r="24" spans="2:4" ht="15" x14ac:dyDescent="0.3">
      <c r="B24" s="35"/>
      <c r="C24" s="35"/>
      <c r="D24" s="35"/>
    </row>
    <row r="25" spans="2:4" ht="15" x14ac:dyDescent="0.3">
      <c r="B25" s="35"/>
      <c r="C25" s="35"/>
      <c r="D25" s="35"/>
    </row>
  </sheetData>
  <phoneticPr fontId="2"/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style="2" customWidth="1"/>
    <col min="2" max="2" width="31.85546875" style="10" customWidth="1"/>
    <col min="3" max="3" width="46.85546875" style="11" customWidth="1"/>
    <col min="4" max="16384" width="9.140625" style="2"/>
  </cols>
  <sheetData>
    <row r="1" spans="2:3" ht="13.5" x14ac:dyDescent="0.3">
      <c r="B1" s="1"/>
      <c r="C1" s="1"/>
    </row>
    <row r="2" spans="2:3" ht="36" x14ac:dyDescent="0.3">
      <c r="B2" s="3" t="s">
        <v>1</v>
      </c>
      <c r="C2" s="1"/>
    </row>
    <row r="3" spans="2:3" ht="17.25" customHeight="1" x14ac:dyDescent="0.3">
      <c r="B3" s="1"/>
      <c r="C3" s="1"/>
    </row>
    <row r="4" spans="2:3" ht="15.75" customHeight="1" x14ac:dyDescent="0.3">
      <c r="B4" s="1"/>
      <c r="C4" s="1"/>
    </row>
    <row r="5" spans="2:3" ht="17.25" customHeight="1" x14ac:dyDescent="0.3">
      <c r="B5" s="1"/>
      <c r="C5" s="1"/>
    </row>
    <row r="6" spans="2:3" ht="13.5" x14ac:dyDescent="0.3">
      <c r="B6" s="4"/>
      <c r="C6" s="5"/>
    </row>
    <row r="7" spans="2:3" ht="13.5" x14ac:dyDescent="0.3">
      <c r="B7" s="4"/>
      <c r="C7" s="5"/>
    </row>
    <row r="8" spans="2:3" ht="21" customHeight="1" x14ac:dyDescent="0.3">
      <c r="B8" s="6" t="s">
        <v>2</v>
      </c>
      <c r="C8" s="7" t="s">
        <v>3</v>
      </c>
    </row>
    <row r="9" spans="2:3" ht="21" customHeight="1" x14ac:dyDescent="0.3">
      <c r="B9" s="8">
        <v>90001</v>
      </c>
      <c r="C9" s="9" t="s">
        <v>4</v>
      </c>
    </row>
    <row r="10" spans="2:3" ht="21" customHeight="1" x14ac:dyDescent="0.3">
      <c r="B10" s="8">
        <v>90002</v>
      </c>
      <c r="C10" s="9" t="s">
        <v>5</v>
      </c>
    </row>
    <row r="11" spans="2:3" ht="21" customHeight="1" x14ac:dyDescent="0.3">
      <c r="B11" s="8">
        <v>90003</v>
      </c>
      <c r="C11" s="9" t="s">
        <v>6</v>
      </c>
    </row>
    <row r="12" spans="2:3" ht="21" customHeight="1" x14ac:dyDescent="0.3">
      <c r="B12" s="8">
        <v>90004</v>
      </c>
      <c r="C12" s="9" t="s">
        <v>7</v>
      </c>
    </row>
    <row r="13" spans="2:3" ht="21" customHeight="1" x14ac:dyDescent="0.3">
      <c r="B13" s="8">
        <v>90005</v>
      </c>
      <c r="C13" s="9" t="s">
        <v>8</v>
      </c>
    </row>
    <row r="14" spans="2:3" ht="21" customHeight="1" x14ac:dyDescent="0.3">
      <c r="B14" s="8">
        <v>90006</v>
      </c>
      <c r="C14" s="9" t="s">
        <v>9</v>
      </c>
    </row>
    <row r="15" spans="2:3" ht="21" customHeight="1" x14ac:dyDescent="0.3">
      <c r="B15" s="8">
        <v>90007</v>
      </c>
      <c r="C15" s="9" t="s">
        <v>10</v>
      </c>
    </row>
    <row r="16" spans="2:3" ht="21" customHeight="1" x14ac:dyDescent="0.3">
      <c r="B16" s="8">
        <v>90008</v>
      </c>
      <c r="C16" s="9" t="s">
        <v>11</v>
      </c>
    </row>
    <row r="17" spans="2:3" ht="21" customHeight="1" x14ac:dyDescent="0.3">
      <c r="B17" s="8">
        <v>90009</v>
      </c>
      <c r="C17" s="9" t="s">
        <v>12</v>
      </c>
    </row>
    <row r="18" spans="2:3" ht="21" customHeight="1" x14ac:dyDescent="0.3">
      <c r="B18" s="8">
        <v>90010</v>
      </c>
      <c r="C18" s="9" t="s">
        <v>13</v>
      </c>
    </row>
    <row r="19" spans="2:3" ht="21" customHeight="1" x14ac:dyDescent="0.3">
      <c r="B19" s="8">
        <v>90011</v>
      </c>
      <c r="C19" s="9" t="s">
        <v>14</v>
      </c>
    </row>
    <row r="20" spans="2:3" ht="21" customHeight="1" x14ac:dyDescent="0.3">
      <c r="B20" s="8">
        <v>90012</v>
      </c>
      <c r="C20" s="9" t="s">
        <v>15</v>
      </c>
    </row>
    <row r="21" spans="2:3" ht="21" customHeight="1" x14ac:dyDescent="0.3">
      <c r="B21" s="8">
        <v>90013</v>
      </c>
      <c r="C21" s="9" t="s">
        <v>16</v>
      </c>
    </row>
    <row r="22" spans="2:3" ht="21" customHeight="1" x14ac:dyDescent="0.3">
      <c r="B22" s="8">
        <v>90014</v>
      </c>
      <c r="C22" s="9" t="s">
        <v>17</v>
      </c>
    </row>
    <row r="23" spans="2:3" ht="21" customHeight="1" x14ac:dyDescent="0.3">
      <c r="B23" s="8">
        <v>90015</v>
      </c>
      <c r="C23" s="9" t="s">
        <v>18</v>
      </c>
    </row>
    <row r="24" spans="2:3" ht="21" customHeight="1" x14ac:dyDescent="0.3">
      <c r="B24" s="8">
        <v>90016</v>
      </c>
      <c r="C24" s="9" t="s">
        <v>19</v>
      </c>
    </row>
    <row r="25" spans="2:3" ht="21" customHeight="1" x14ac:dyDescent="0.3">
      <c r="B25" s="8">
        <v>90017</v>
      </c>
      <c r="C25" s="9" t="s">
        <v>20</v>
      </c>
    </row>
    <row r="26" spans="2:3" ht="21" customHeight="1" x14ac:dyDescent="0.3">
      <c r="B26" s="8">
        <v>90018</v>
      </c>
      <c r="C26" s="9" t="s">
        <v>21</v>
      </c>
    </row>
    <row r="27" spans="2:3" ht="21" customHeight="1" x14ac:dyDescent="0.3">
      <c r="B27" s="8">
        <v>90019</v>
      </c>
      <c r="C27" s="9" t="s">
        <v>22</v>
      </c>
    </row>
    <row r="28" spans="2:3" ht="21" customHeight="1" x14ac:dyDescent="0.3">
      <c r="B28" s="8">
        <v>90020</v>
      </c>
      <c r="C28" s="9" t="s">
        <v>23</v>
      </c>
    </row>
    <row r="29" spans="2:3" ht="21" customHeight="1" x14ac:dyDescent="0.3">
      <c r="B29" s="8">
        <v>90021</v>
      </c>
      <c r="C29" s="9" t="s">
        <v>24</v>
      </c>
    </row>
    <row r="30" spans="2:3" ht="21" customHeight="1" x14ac:dyDescent="0.3">
      <c r="B30" s="8">
        <v>90022</v>
      </c>
      <c r="C30" s="9" t="s">
        <v>25</v>
      </c>
    </row>
    <row r="31" spans="2:3" ht="21" customHeight="1" x14ac:dyDescent="0.3">
      <c r="B31" s="8">
        <v>90023</v>
      </c>
      <c r="C31" s="9" t="s">
        <v>26</v>
      </c>
    </row>
  </sheetData>
  <phoneticPr fontId="2"/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848666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2012-07-27T02:40:00+00:00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480477</Value>
    </PublishStatusLookup>
    <APAuthor xmlns="c66daf58-3c46-4c48-8560-c485e881f7f9">
      <UserInfo>
        <DisplayName>REDMOND\v-sa</DisplayName>
        <AccountId>2467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true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2007 Default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TP103107640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Props1.xml><?xml version="1.0" encoding="utf-8"?>
<ds:datastoreItem xmlns:ds="http://schemas.openxmlformats.org/officeDocument/2006/customXml" ds:itemID="{784DB05A-2591-435E-97A7-3851C0CD960E}"/>
</file>

<file path=customXml/itemProps2.xml><?xml version="1.0" encoding="utf-8"?>
<ds:datastoreItem xmlns:ds="http://schemas.openxmlformats.org/officeDocument/2006/customXml" ds:itemID="{40368F1F-5A8B-4BFB-8D1A-08CD44CB84EE}"/>
</file>

<file path=customXml/itemProps3.xml><?xml version="1.0" encoding="utf-8"?>
<ds:datastoreItem xmlns:ds="http://schemas.openxmlformats.org/officeDocument/2006/customXml" ds:itemID="{D3D78DEB-56D8-406B-871A-0F5E9EDA1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8</vt:i4>
      </vt:variant>
    </vt:vector>
  </HeadingPairs>
  <TitlesOfParts>
    <vt:vector size="11" baseType="lpstr">
      <vt:lpstr>銷售資料</vt:lpstr>
      <vt:lpstr>銷售報表</vt:lpstr>
      <vt:lpstr>庫存</vt:lpstr>
      <vt:lpstr>PN</vt:lpstr>
      <vt:lpstr>PN_Description</vt:lpstr>
      <vt:lpstr>庫存!Print_Area</vt:lpstr>
      <vt:lpstr>銷售報表!Print_Area</vt:lpstr>
      <vt:lpstr>銷售資料!Print_Area</vt:lpstr>
      <vt:lpstr>庫存!Print_Titles</vt:lpstr>
      <vt:lpstr>銷售報表!Print_Titles</vt:lpstr>
      <vt:lpstr>銷售資料!Print_Titles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2012-07-26T19:31:23Z</dcterms:created>
  <dcterms:modified xsi:type="dcterms:W3CDTF">2013-01-10T08:48:49Z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