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drawings/drawing4.xml" ContentType="application/vnd.openxmlformats-officedocument.drawing+xml"/>
  <Override PartName="/xl/tables/table4.xml" ContentType="application/vnd.openxmlformats-officedocument.spreadsheetml.table+xml"/>
  <Override PartName="/xl/drawings/drawing5.xml" ContentType="application/vnd.openxmlformats-officedocument.drawing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/>
  <mc:AlternateContent xmlns:mc="http://schemas.openxmlformats.org/markup-compatibility/2006">
    <mc:Choice Requires="x15">
      <x15ac:absPath xmlns:x15ac="http://schemas.microsoft.com/office/spreadsheetml/2010/11/ac" url="\\10.20.1.30\Phases6\PubMed\Accounts\Microsoft\OfficeUA_FY14_Template\O16_template\20180419_Accessible_Templates_WAC_B5\04_PreDTP_Done\sr-latn-RS\"/>
    </mc:Choice>
  </mc:AlternateContent>
  <bookViews>
    <workbookView xWindow="0" yWindow="0" windowWidth="28800" windowHeight="12510"/>
  </bookViews>
  <sheets>
    <sheet name="Rezime" sheetId="1" r:id="rId1"/>
    <sheet name="Avionska karta" sheetId="8" r:id="rId2"/>
    <sheet name="Hrana" sheetId="3" r:id="rId3"/>
    <sheet name="Smeštaj" sheetId="4" r:id="rId4"/>
    <sheet name="Razno" sheetId="5" r:id="rId5"/>
  </sheets>
  <definedNames>
    <definedName name="DodajAvionskuKartu">'Avionska karta'!$D$4</definedName>
    <definedName name="DodajGorivo">Rezime!$D$8</definedName>
    <definedName name="DodajObroke">Hrana!$D$4</definedName>
    <definedName name="DodajSmeštaj">Smeštaj!$D$4</definedName>
    <definedName name="Dužina">Rezime!$D$4</definedName>
    <definedName name="_xlnm.Print_Titles" localSheetId="1">'Avionska karta'!$3:$3</definedName>
    <definedName name="_xlnm.Print_Titles" localSheetId="2">Hrana!$3:$3</definedName>
    <definedName name="_xlnm.Print_Titles" localSheetId="4">Razno!$3:$3</definedName>
    <definedName name="_xlnm.Print_Titles" localSheetId="3">Smeštaj!$3:$3</definedName>
    <definedName name="UkupanTrošakPutovanja">Rezime!$B$6</definedName>
    <definedName name="UkupnoAvionskaKarta">Avionska_karta[[#Totals],[Iznos]]</definedName>
    <definedName name="UkupnoGorivo">Gorivo[[#Totals],[Iznos]]</definedName>
    <definedName name="UkupnoObroka">Hrana[[#Totals],[Iznos]]</definedName>
    <definedName name="UkupnoPutnika">Rezime!$B$4</definedName>
    <definedName name="UkupnoSmeštaj">Smeštaj[[#Totals],[Iznos]]</definedName>
    <definedName name="UkupnoZabava">Razno[[#Totals],[Ukupna cena]]</definedName>
  </definedNames>
  <calcPr calcId="171027" calcMode="autoNoTable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3" l="1"/>
  <c r="E5" i="5"/>
  <c r="E6" i="5"/>
  <c r="E4" i="5"/>
  <c r="C7" i="5"/>
  <c r="E7" i="5" s="1"/>
  <c r="C4" i="5"/>
  <c r="C6" i="8"/>
  <c r="C9" i="4"/>
  <c r="C12" i="1"/>
  <c r="C8" i="5" l="1"/>
  <c r="B6" i="1" s="1"/>
  <c r="D6" i="1" s="1"/>
</calcChain>
</file>

<file path=xl/sharedStrings.xml><?xml version="1.0" encoding="utf-8"?>
<sst xmlns="http://schemas.openxmlformats.org/spreadsheetml/2006/main" count="59" uniqueCount="45">
  <si>
    <t>Ukupan broj putnika:</t>
  </si>
  <si>
    <t>Ukupan trošak puta:</t>
  </si>
  <si>
    <t>Gorivo</t>
  </si>
  <si>
    <t>Procenjena ukupna kilometraža</t>
  </si>
  <si>
    <t>Prosečno kilometara po litru</t>
  </si>
  <si>
    <t>Prosečna cena po litru</t>
  </si>
  <si>
    <t>Ukupan broj vozila</t>
  </si>
  <si>
    <t>Ukupno</t>
  </si>
  <si>
    <t>Iznos</t>
  </si>
  <si>
    <t>Dužina putovanja (dani):</t>
  </si>
  <si>
    <t>Cena po osobi:</t>
  </si>
  <si>
    <t>Dodati u putovanje?</t>
  </si>
  <si>
    <t>Da</t>
  </si>
  <si>
    <t>Planer putovanja</t>
  </si>
  <si>
    <t>Odmor</t>
  </si>
  <si>
    <t>Saveti za svaki radni list</t>
  </si>
  <si>
    <t>1.</t>
  </si>
  <si>
    <t>2.</t>
  </si>
  <si>
    <t>3.</t>
  </si>
  <si>
    <t>Uporedite troškove goriva i avionske karte da biste odredili najbolji način transporta.</t>
  </si>
  <si>
    <r>
      <t xml:space="preserve">Na radnom listu „Zabava/Razno“ koristite formulu da biste izračunali ukupan trošak po osobi. Na primer, da biste izračunali trošak karata za koncert ako je jedna karta 50 USD, unesite </t>
    </r>
    <r>
      <rPr>
        <b/>
        <sz val="11"/>
        <color theme="3"/>
        <rFont val="Trebuchet MS"/>
        <family val="2"/>
        <scheme val="minor"/>
      </rPr>
      <t xml:space="preserve">=50*UkupnoPtnika </t>
    </r>
    <r>
      <rPr>
        <sz val="11"/>
        <color theme="3"/>
        <rFont val="Trebuchet MS"/>
        <family val="2"/>
        <scheme val="minor"/>
      </rPr>
      <t xml:space="preserve">u kolonu </t>
    </r>
    <r>
      <rPr>
        <b/>
        <sz val="11"/>
        <color theme="3"/>
        <rFont val="Trebuchet MS"/>
        <family val="2"/>
        <scheme val="minor"/>
      </rPr>
      <t>Iznos</t>
    </r>
    <r>
      <rPr>
        <sz val="11"/>
        <color theme="3"/>
        <rFont val="Trebuchet MS"/>
        <family val="2"/>
        <scheme val="minor"/>
      </rPr>
      <t xml:space="preserve">. (UkupnoPutnika je imenovana ćelija koja se odnosi na ukupan broj putnika u ćeliji B4 na ovom radnom listu.) </t>
    </r>
  </si>
  <si>
    <t>Avionska karta</t>
  </si>
  <si>
    <t>Procena cene po osobi</t>
  </si>
  <si>
    <t>Iznajmljivanje automobila</t>
  </si>
  <si>
    <t>Ne</t>
  </si>
  <si>
    <t>Hrana</t>
  </si>
  <si>
    <t>Procena cene po obroku</t>
  </si>
  <si>
    <t>Broj obroka po danu</t>
  </si>
  <si>
    <t>Smeštaj</t>
  </si>
  <si>
    <t>Prosečna cena (za noć)</t>
  </si>
  <si>
    <t>Ukupan broj noćenja</t>
  </si>
  <si>
    <t>Ukupan broj soba</t>
  </si>
  <si>
    <t>Usluga parkinga (po danu)</t>
  </si>
  <si>
    <t>Usluga interneta (po danu)</t>
  </si>
  <si>
    <t>Zabava/Razno</t>
  </si>
  <si>
    <t>Koncert</t>
  </si>
  <si>
    <t>Sporedni troškovi</t>
  </si>
  <si>
    <t>Ukupna cena</t>
  </si>
  <si>
    <t>Trošak</t>
  </si>
  <si>
    <t>Doyesti ukupnoj ceni?</t>
  </si>
  <si>
    <t>Iznajmljivanje broyes</t>
  </si>
  <si>
    <t>yes</t>
  </si>
  <si>
    <t>Iznajmljivanje yesske</t>
  </si>
  <si>
    <t>Ukupno doyesto u putovanje</t>
  </si>
  <si>
    <r>
      <t xml:space="preserve">Isplanirajte najefikasnije putovanje tako što ćete uneti </t>
    </r>
    <r>
      <rPr>
        <b/>
        <sz val="11"/>
        <color theme="3"/>
        <rFont val="Trebuchet MS"/>
        <family val="2"/>
        <scheme val="minor"/>
      </rPr>
      <t>„Da/Ne“</t>
    </r>
    <r>
      <rPr>
        <sz val="11"/>
        <color theme="3"/>
        <rFont val="Trebuchet MS"/>
        <family val="2"/>
        <scheme val="minor"/>
      </rPr>
      <t xml:space="preserve"> u kolone </t>
    </r>
    <r>
      <rPr>
        <b/>
        <sz val="11"/>
        <color theme="3"/>
        <rFont val="Trebuchet MS"/>
        <family val="2"/>
        <scheme val="minor"/>
      </rPr>
      <t xml:space="preserve">Dodati u putovanje </t>
    </r>
    <r>
      <rPr>
        <sz val="11"/>
        <color theme="3"/>
        <rFont val="Trebuchet MS"/>
        <family val="2"/>
        <scheme val="minor"/>
      </rPr>
      <t xml:space="preserve">ili </t>
    </r>
    <r>
      <rPr>
        <b/>
        <sz val="11"/>
        <color theme="3"/>
        <rFont val="Trebuchet MS"/>
        <family val="2"/>
        <scheme val="minor"/>
      </rPr>
      <t xml:space="preserve">Doyesti ukupnoj ceni </t>
    </r>
    <r>
      <rPr>
        <sz val="11"/>
        <color theme="3"/>
        <rFont val="Trebuchet MS"/>
        <family val="2"/>
        <charset val="238"/>
        <scheme val="minor"/>
      </rPr>
      <t>vrednosti</t>
    </r>
    <r>
      <rPr>
        <sz val="11"/>
        <color theme="3"/>
        <rFont val="Trebuchet MS"/>
        <family val="2"/>
        <scheme val="minor"/>
      </rPr>
      <t xml:space="preserve"> da biste dodali ili uklonili iznos iz kolone </t>
    </r>
    <r>
      <rPr>
        <b/>
        <sz val="11"/>
        <color theme="3"/>
        <rFont val="Trebuchet MS"/>
        <family val="2"/>
        <scheme val="minor"/>
      </rPr>
      <t>Ukupan trošak puta</t>
    </r>
    <r>
      <rPr>
        <sz val="11"/>
        <color theme="3"/>
        <rFont val="Trebuchet MS"/>
        <family val="2"/>
        <scheme val="minor"/>
      </rPr>
      <t xml:space="preserve">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</si>
</sst>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.00"/>
    <numFmt numFmtId="165" formatCode="#,##0.00\ &quot;RSD&quot;"/>
  </numFmts>
  <fonts count="17" x14ac:knownFonts="1">
    <font>
      <sz val="11"/>
      <color theme="3"/>
      <name val="Trebuchet MS"/>
      <family val="2"/>
      <scheme val="minor"/>
    </font>
    <font>
      <b/>
      <sz val="11"/>
      <color theme="3"/>
      <name val="Trebuchet MS"/>
      <family val="2"/>
      <scheme val="minor"/>
    </font>
    <font>
      <sz val="14"/>
      <color theme="3"/>
      <name val="Trebuchet MS"/>
      <family val="2"/>
      <scheme val="minor"/>
    </font>
    <font>
      <b/>
      <sz val="22"/>
      <color theme="0"/>
      <name val="Trebuchet MS"/>
      <family val="2"/>
      <scheme val="major"/>
    </font>
    <font>
      <b/>
      <sz val="20"/>
      <color theme="0"/>
      <name val="Trebuchet MS"/>
      <family val="2"/>
      <scheme val="major"/>
    </font>
    <font>
      <sz val="12"/>
      <color theme="3"/>
      <name val="Trebuchet MS"/>
      <family val="2"/>
      <scheme val="major"/>
    </font>
    <font>
      <sz val="11"/>
      <color theme="3"/>
      <name val="Trebuchet MS"/>
      <family val="2"/>
      <scheme val="minor"/>
    </font>
    <font>
      <b/>
      <sz val="12"/>
      <color theme="3"/>
      <name val="Trebuchet MS"/>
      <family val="2"/>
      <scheme val="minor"/>
    </font>
    <font>
      <b/>
      <sz val="12"/>
      <color theme="0"/>
      <name val="Trebuchet MS"/>
      <family val="2"/>
      <scheme val="minor"/>
    </font>
    <font>
      <sz val="20"/>
      <color theme="4" tint="-0.249977111117893"/>
      <name val="Trebuchet MS"/>
      <family val="2"/>
      <scheme val="minor"/>
    </font>
    <font>
      <b/>
      <sz val="11"/>
      <color theme="1"/>
      <name val="Trebuchet MS"/>
      <family val="2"/>
      <scheme val="minor"/>
    </font>
    <font>
      <sz val="11"/>
      <color theme="0"/>
      <name val="Trebuchet MS"/>
      <family val="2"/>
      <scheme val="minor"/>
    </font>
    <font>
      <sz val="14"/>
      <color theme="4" tint="-0.499984740745262"/>
      <name val="Trebuchet MS"/>
      <family val="2"/>
      <scheme val="major"/>
    </font>
    <font>
      <sz val="18"/>
      <color theme="4" tint="-0.499984740745262"/>
      <name val="Trebuchet MS"/>
      <family val="2"/>
      <scheme val="minor"/>
    </font>
    <font>
      <sz val="11"/>
      <color theme="4" tint="-0.499984740745262"/>
      <name val="Trebuchet MS"/>
      <family val="2"/>
      <scheme val="minor"/>
    </font>
    <font>
      <sz val="20"/>
      <color theme="4" tint="-0.499984740745262"/>
      <name val="Trebuchet MS"/>
      <family val="2"/>
      <scheme val="minor"/>
    </font>
    <font>
      <sz val="11"/>
      <color theme="3"/>
      <name val="Trebuchet MS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indexed="64"/>
      </patternFill>
    </fill>
  </fills>
  <borders count="7">
    <border>
      <left/>
      <right/>
      <top/>
      <bottom/>
      <diagonal/>
    </border>
    <border>
      <left/>
      <right/>
      <top style="medium">
        <color theme="4" tint="0.39991454817346722"/>
      </top>
      <bottom/>
      <diagonal/>
    </border>
    <border>
      <left/>
      <right/>
      <top/>
      <bottom style="medium">
        <color theme="4" tint="-0.499984740745262"/>
      </bottom>
      <diagonal/>
    </border>
    <border>
      <left/>
      <right/>
      <top style="thin">
        <color theme="4" tint="-0.499984740745262"/>
      </top>
      <bottom style="double">
        <color theme="4" tint="-0.499984740745262"/>
      </bottom>
      <diagonal/>
    </border>
    <border>
      <left style="medium">
        <color theme="4" tint="-0.499984740745262"/>
      </left>
      <right style="medium">
        <color theme="4" tint="-0.499984740745262"/>
      </right>
      <top style="medium">
        <color theme="4" tint="-0.499984740745262"/>
      </top>
      <bottom style="medium">
        <color theme="4" tint="-0.499984740745262"/>
      </bottom>
      <diagonal/>
    </border>
    <border>
      <left/>
      <right/>
      <top style="medium">
        <color theme="4" tint="-0.499984740745262"/>
      </top>
      <bottom style="medium">
        <color theme="4" tint="-0.499984740745262"/>
      </bottom>
      <diagonal/>
    </border>
    <border>
      <left/>
      <right/>
      <top style="medium">
        <color theme="4" tint="-0.499984740745262"/>
      </top>
      <bottom/>
      <diagonal/>
    </border>
  </borders>
  <cellStyleXfs count="7">
    <xf numFmtId="0" fontId="0" fillId="0" borderId="0">
      <alignment vertical="center"/>
    </xf>
    <xf numFmtId="0" fontId="4" fillId="2" borderId="0" applyNumberFormat="0" applyBorder="0" applyAlignment="0" applyProtection="0"/>
    <xf numFmtId="0" fontId="3" fillId="2" borderId="0" applyNumberFormat="0" applyAlignment="0" applyProtection="0"/>
    <xf numFmtId="0" fontId="5" fillId="0" borderId="0" applyNumberFormat="0" applyFill="0" applyAlignment="0" applyProtection="0"/>
    <xf numFmtId="0" fontId="12" fillId="0" borderId="2" applyNumberFormat="0" applyFill="0" applyAlignment="0" applyProtection="0"/>
    <xf numFmtId="0" fontId="13" fillId="0" borderId="0" applyNumberFormat="0" applyFill="0" applyBorder="0" applyProtection="0">
      <alignment horizontal="center" vertical="center"/>
    </xf>
    <xf numFmtId="0" fontId="10" fillId="0" borderId="3" applyNumberFormat="0" applyFill="0" applyAlignment="0" applyProtection="0"/>
  </cellStyleXfs>
  <cellXfs count="51">
    <xf numFmtId="0" fontId="0" fillId="0" borderId="0" xfId="0">
      <alignment vertical="center"/>
    </xf>
    <xf numFmtId="164" fontId="0" fillId="0" borderId="0" xfId="0" applyNumberFormat="1">
      <alignment vertical="center"/>
    </xf>
    <xf numFmtId="0" fontId="0" fillId="0" borderId="0" xfId="0" applyNumberFormat="1">
      <alignment vertical="center"/>
    </xf>
    <xf numFmtId="0" fontId="5" fillId="0" borderId="0" xfId="3" applyAlignment="1">
      <alignment horizontal="left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left" vertical="center" indent="1"/>
    </xf>
    <xf numFmtId="0" fontId="2" fillId="0" borderId="0" xfId="0" applyFont="1" applyAlignment="1">
      <alignment horizontal="left" vertical="center" inden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left" vertical="center" indent="1"/>
    </xf>
    <xf numFmtId="0" fontId="7" fillId="0" borderId="4" xfId="0" applyNumberFormat="1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/>
    <xf numFmtId="0" fontId="0" fillId="0" borderId="0" xfId="0" applyNumberFormat="1" applyAlignment="1"/>
    <xf numFmtId="0" fontId="5" fillId="0" borderId="0" xfId="3" applyAlignment="1"/>
    <xf numFmtId="0" fontId="11" fillId="0" borderId="0" xfId="0" applyFont="1" applyAlignment="1">
      <alignment vertical="center"/>
    </xf>
    <xf numFmtId="0" fontId="12" fillId="0" borderId="2" xfId="4" applyFill="1" applyAlignment="1">
      <alignment horizontal="center" vertical="center"/>
    </xf>
    <xf numFmtId="0" fontId="11" fillId="0" borderId="0" xfId="0" applyFont="1" applyAlignment="1">
      <alignment horizontal="center" vertical="center"/>
    </xf>
    <xf numFmtId="49" fontId="15" fillId="3" borderId="0" xfId="0" quotePrefix="1" applyNumberFormat="1" applyFont="1" applyFill="1" applyAlignment="1">
      <alignment horizontal="center" vertical="top"/>
    </xf>
    <xf numFmtId="0" fontId="5" fillId="0" borderId="0" xfId="3" applyAlignment="1">
      <alignment horizontal="left"/>
    </xf>
    <xf numFmtId="0" fontId="0" fillId="0" borderId="0" xfId="0" applyNumberFormat="1" applyAlignment="1">
      <alignment horizontal="center" vertical="center"/>
    </xf>
    <xf numFmtId="0" fontId="0" fillId="3" borderId="0" xfId="0" applyFont="1" applyFill="1" applyAlignment="1">
      <alignment horizontal="left" vertical="top" wrapText="1"/>
    </xf>
    <xf numFmtId="0" fontId="2" fillId="0" borderId="0" xfId="0" applyFont="1" applyAlignment="1">
      <alignment horizontal="left"/>
    </xf>
    <xf numFmtId="0" fontId="2" fillId="0" borderId="0" xfId="0" applyNumberFormat="1" applyFont="1" applyAlignment="1">
      <alignment horizontal="right"/>
    </xf>
    <xf numFmtId="0" fontId="12" fillId="0" borderId="2" xfId="4" applyFill="1" applyAlignment="1">
      <alignment horizontal="center"/>
    </xf>
    <xf numFmtId="0" fontId="0" fillId="0" borderId="0" xfId="0" applyFont="1" applyBorder="1" applyAlignment="1">
      <alignment horizontal="left" vertical="center" wrapText="1" indent="1"/>
    </xf>
    <xf numFmtId="0" fontId="16" fillId="0" borderId="0" xfId="0" applyFont="1" applyBorder="1">
      <alignment vertical="center"/>
    </xf>
    <xf numFmtId="165" fontId="16" fillId="0" borderId="0" xfId="0" applyNumberFormat="1" applyFont="1" applyBorder="1">
      <alignment vertical="center"/>
    </xf>
    <xf numFmtId="165" fontId="0" fillId="0" borderId="0" xfId="0" applyNumberFormat="1" applyFont="1" applyBorder="1">
      <alignment vertical="center"/>
    </xf>
    <xf numFmtId="165" fontId="7" fillId="0" borderId="4" xfId="0" applyNumberFormat="1" applyFont="1" applyBorder="1" applyAlignment="1">
      <alignment horizontal="center" vertical="center"/>
    </xf>
    <xf numFmtId="165" fontId="8" fillId="2" borderId="0" xfId="0" applyNumberFormat="1" applyFont="1" applyFill="1" applyAlignment="1">
      <alignment horizontal="center" vertical="center"/>
    </xf>
    <xf numFmtId="165" fontId="0" fillId="0" borderId="0" xfId="0" applyNumberFormat="1">
      <alignment vertical="center"/>
    </xf>
    <xf numFmtId="0" fontId="0" fillId="0" borderId="0" xfId="0" applyAlignment="1">
      <alignment horizontal="left" vertical="center" wrapText="1" indent="1"/>
    </xf>
    <xf numFmtId="165" fontId="2" fillId="0" borderId="0" xfId="0" applyNumberFormat="1" applyFont="1" applyAlignment="1">
      <alignment horizontal="right" vertical="center"/>
    </xf>
    <xf numFmtId="0" fontId="6" fillId="3" borderId="0" xfId="0" applyFont="1" applyFill="1" applyAlignment="1">
      <alignment vertical="top" wrapText="1"/>
    </xf>
    <xf numFmtId="0" fontId="11" fillId="0" borderId="0" xfId="0" applyFont="1" applyAlignment="1">
      <alignment horizontal="center" vertical="center"/>
    </xf>
    <xf numFmtId="0" fontId="0" fillId="3" borderId="0" xfId="0" applyFont="1" applyFill="1" applyAlignment="1">
      <alignment horizontal="left" vertical="top" wrapText="1"/>
    </xf>
    <xf numFmtId="49" fontId="15" fillId="3" borderId="0" xfId="0" quotePrefix="1" applyNumberFormat="1" applyFont="1" applyFill="1" applyAlignment="1">
      <alignment horizontal="center" vertical="top" wrapText="1"/>
    </xf>
    <xf numFmtId="49" fontId="9" fillId="3" borderId="0" xfId="0" quotePrefix="1" applyNumberFormat="1" applyFont="1" applyFill="1" applyAlignment="1">
      <alignment horizontal="center" vertical="top" wrapText="1"/>
    </xf>
    <xf numFmtId="0" fontId="15" fillId="3" borderId="0" xfId="0" applyFont="1" applyFill="1" applyAlignment="1">
      <alignment horizontal="left"/>
    </xf>
    <xf numFmtId="0" fontId="3" fillId="2" borderId="0" xfId="2" applyFill="1" applyAlignment="1">
      <alignment horizontal="right" vertical="top" indent="1"/>
    </xf>
    <xf numFmtId="0" fontId="4" fillId="4" borderId="0" xfId="1" applyFill="1" applyAlignment="1">
      <alignment horizontal="right" vertical="center" indent="1"/>
    </xf>
    <xf numFmtId="0" fontId="14" fillId="0" borderId="6" xfId="5" applyFont="1" applyBorder="1">
      <alignment horizontal="center" vertical="center"/>
    </xf>
    <xf numFmtId="0" fontId="14" fillId="0" borderId="0" xfId="5" applyFont="1" applyBorder="1">
      <alignment horizontal="center" vertical="center"/>
    </xf>
    <xf numFmtId="0" fontId="14" fillId="0" borderId="2" xfId="5" applyFont="1" applyBorder="1">
      <alignment horizontal="center" vertical="center"/>
    </xf>
    <xf numFmtId="0" fontId="14" fillId="0" borderId="1" xfId="5" applyFont="1" applyBorder="1" applyAlignment="1">
      <alignment horizontal="center" vertical="center"/>
    </xf>
    <xf numFmtId="0" fontId="14" fillId="0" borderId="0" xfId="5" applyFont="1" applyBorder="1" applyAlignment="1">
      <alignment horizontal="center" vertical="center"/>
    </xf>
    <xf numFmtId="0" fontId="14" fillId="0" borderId="6" xfId="5" applyFont="1" applyBorder="1" applyAlignment="1">
      <alignment horizontal="center" vertical="center"/>
    </xf>
    <xf numFmtId="0" fontId="14" fillId="0" borderId="2" xfId="5" applyFont="1" applyBorder="1" applyAlignment="1">
      <alignment horizontal="center" vertical="center"/>
    </xf>
  </cellXfs>
  <cellStyles count="7"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Normal" xfId="0" builtinId="0" customBuiltin="1"/>
    <cellStyle name="Title" xfId="1" builtinId="15" customBuiltin="1"/>
    <cellStyle name="Total" xfId="6" builtinId="25" customBuiltin="1"/>
  </cellStyles>
  <dxfs count="2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Trebuchet MS"/>
        <family val="2"/>
        <charset val="238"/>
        <scheme val="minor"/>
      </font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Trebuchet MS"/>
        <scheme val="minor"/>
      </font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1"/>
        <color theme="4" tint="-0.499984740745262"/>
        <name val="Trebuchet MS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Trebuchet MS"/>
        <scheme val="minor"/>
      </font>
      <numFmt numFmtId="165" formatCode="#,##0.00\ &quot;RSD&quot;"/>
    </dxf>
    <dxf>
      <numFmt numFmtId="165" formatCode="#,##0.00\ &quot;RSD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Trebuchet MS"/>
        <family val="2"/>
        <scheme val="minor"/>
      </font>
      <alignment horizontal="left" vertical="center" textRotation="0" wrapText="1" indent="1" justifyLastLine="0" shrinkToFit="0" readingOrder="0"/>
      <border diagonalUp="0" diagonalDown="0" outline="0">
        <left/>
        <right/>
        <top/>
        <bottom/>
      </border>
    </dxf>
    <dxf>
      <numFmt numFmtId="165" formatCode="#,##0.00\ &quot;RSD&quot;"/>
    </dxf>
    <dxf>
      <numFmt numFmtId="164" formatCode="&quot;$&quot;#,##0.00"/>
    </dxf>
    <dxf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numFmt numFmtId="165" formatCode="#,##0.00\ &quot;RSD&quot;"/>
    </dxf>
    <dxf>
      <numFmt numFmtId="164" formatCode="&quot;$&quot;#,##0.00"/>
    </dxf>
    <dxf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numFmt numFmtId="164" formatCode="&quot;$&quot;#,##0.00"/>
    </dxf>
    <dxf>
      <numFmt numFmtId="165" formatCode="#,##0.00\ &quot;RSD&quot;"/>
    </dxf>
    <dxf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4"/>
        <color theme="3"/>
        <name val="Trebuchet MS"/>
        <scheme val="minor"/>
      </font>
    </dxf>
    <dxf>
      <numFmt numFmtId="165" formatCode="#,##0.00\ &quot;RSD&quot;"/>
    </dxf>
    <dxf>
      <numFmt numFmtId="164" formatCode="&quot;$&quot;#,##0.00"/>
    </dxf>
    <dxf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alignment vertical="bottom" textRotation="0" indent="0" justifyLastLine="0" shrinkToFit="0" readingOrder="0"/>
    </dxf>
    <dxf>
      <border>
        <horizontal style="thin">
          <color theme="1" tint="0.34998626667073579"/>
        </horizontal>
      </border>
    </dxf>
    <dxf>
      <font>
        <b/>
        <i val="0"/>
        <color theme="4" tint="-0.499984740745262"/>
      </font>
    </dxf>
    <dxf>
      <font>
        <b/>
        <i val="0"/>
      </font>
      <border>
        <top style="medium">
          <color theme="4" tint="-0.499984740745262"/>
        </top>
        <bottom style="medium">
          <color theme="4" tint="-0.499984740745262"/>
        </bottom>
      </border>
    </dxf>
    <dxf>
      <font>
        <color theme="4" tint="-0.499984740745262"/>
      </font>
      <border>
        <bottom style="medium">
          <color theme="4" tint="-0.499984740745262"/>
        </bottom>
      </border>
    </dxf>
  </dxfs>
  <tableStyles count="1" defaultTableStyle="Planer putovanja" defaultPivotStyle="PivotStyleLight16">
    <tableStyle name="Planer putovanja" pivot="0" count="4">
      <tableStyleElement type="headerRow" dxfId="27"/>
      <tableStyleElement type="totalRow" dxfId="26"/>
      <tableStyleElement type="lastColumn" dxfId="25"/>
      <tableStyleElement type="firstRowStripe" dxfId="2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95250</xdr:colOff>
      <xdr:row>0</xdr:row>
      <xdr:rowOff>106403</xdr:rowOff>
    </xdr:from>
    <xdr:to>
      <xdr:col>6</xdr:col>
      <xdr:colOff>912492</xdr:colOff>
      <xdr:row>0</xdr:row>
      <xdr:rowOff>440487</xdr:rowOff>
    </xdr:to>
    <xdr:pic>
      <xdr:nvPicPr>
        <xdr:cNvPr id="4" name="Avion" descr="Avion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19875" y="315953"/>
          <a:ext cx="1188717" cy="334084"/>
        </a:xfrm>
        <a:prstGeom prst="rect">
          <a:avLst/>
        </a:prstGeom>
      </xdr:spPr>
    </xdr:pic>
    <xdr:clientData/>
  </xdr:twoCellAnchor>
  <xdr:twoCellAnchor editAs="oneCell">
    <xdr:from>
      <xdr:col>1</xdr:col>
      <xdr:colOff>67560</xdr:colOff>
      <xdr:row>0</xdr:row>
      <xdr:rowOff>73796</xdr:rowOff>
    </xdr:from>
    <xdr:to>
      <xdr:col>3</xdr:col>
      <xdr:colOff>2122197</xdr:colOff>
      <xdr:row>1</xdr:row>
      <xdr:rowOff>985632</xdr:rowOff>
    </xdr:to>
    <xdr:pic>
      <xdr:nvPicPr>
        <xdr:cNvPr id="5" name="Glavna slika" descr="Brod na reci i auto na putu u blizini reke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7585" y="73796"/>
          <a:ext cx="5274087" cy="148333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67560</xdr:colOff>
      <xdr:row>0</xdr:row>
      <xdr:rowOff>73796</xdr:rowOff>
    </xdr:from>
    <xdr:to>
      <xdr:col>3</xdr:col>
      <xdr:colOff>2122197</xdr:colOff>
      <xdr:row>1</xdr:row>
      <xdr:rowOff>985632</xdr:rowOff>
    </xdr:to>
    <xdr:pic>
      <xdr:nvPicPr>
        <xdr:cNvPr id="3" name="Glavna slika" descr="Brod na reci i auto na putu u blizini reke">
          <a:extLst>
            <a:ext uri="{FF2B5EF4-FFF2-40B4-BE49-F238E27FC236}">
              <a16:creationId xmlns:a16="http://schemas.microsoft.com/office/drawing/2014/main" id="{62763637-F108-4CCC-B106-4775C88DD0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7585" y="73796"/>
          <a:ext cx="5274087" cy="148333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67560</xdr:colOff>
      <xdr:row>0</xdr:row>
      <xdr:rowOff>73796</xdr:rowOff>
    </xdr:from>
    <xdr:to>
      <xdr:col>3</xdr:col>
      <xdr:colOff>2122197</xdr:colOff>
      <xdr:row>1</xdr:row>
      <xdr:rowOff>985632</xdr:rowOff>
    </xdr:to>
    <xdr:pic>
      <xdr:nvPicPr>
        <xdr:cNvPr id="3" name="Glavna slika" descr="Brod na reci i auto na putu u blizini reke">
          <a:extLst>
            <a:ext uri="{FF2B5EF4-FFF2-40B4-BE49-F238E27FC236}">
              <a16:creationId xmlns:a16="http://schemas.microsoft.com/office/drawing/2014/main" id="{C327B8BB-48CA-46CC-895D-149F50CFE2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7585" y="73796"/>
          <a:ext cx="5274087" cy="148333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67560</xdr:colOff>
      <xdr:row>0</xdr:row>
      <xdr:rowOff>73796</xdr:rowOff>
    </xdr:from>
    <xdr:to>
      <xdr:col>3</xdr:col>
      <xdr:colOff>2122197</xdr:colOff>
      <xdr:row>1</xdr:row>
      <xdr:rowOff>985632</xdr:rowOff>
    </xdr:to>
    <xdr:pic>
      <xdr:nvPicPr>
        <xdr:cNvPr id="3" name="Glavna slika" descr="Brod na reci i auto na putu u blizini reke">
          <a:extLst>
            <a:ext uri="{FF2B5EF4-FFF2-40B4-BE49-F238E27FC236}">
              <a16:creationId xmlns:a16="http://schemas.microsoft.com/office/drawing/2014/main" id="{F50C67A8-DB0C-4E4F-85B1-BF352C02A7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7585" y="73796"/>
          <a:ext cx="5274087" cy="148333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58035</xdr:colOff>
      <xdr:row>0</xdr:row>
      <xdr:rowOff>73796</xdr:rowOff>
    </xdr:from>
    <xdr:to>
      <xdr:col>3</xdr:col>
      <xdr:colOff>2112672</xdr:colOff>
      <xdr:row>1</xdr:row>
      <xdr:rowOff>985632</xdr:rowOff>
    </xdr:to>
    <xdr:pic>
      <xdr:nvPicPr>
        <xdr:cNvPr id="3" name="Glavna slika" descr="Brod na reci i auto na putu u blizini reke">
          <a:extLst>
            <a:ext uri="{FF2B5EF4-FFF2-40B4-BE49-F238E27FC236}">
              <a16:creationId xmlns:a16="http://schemas.microsoft.com/office/drawing/2014/main" id="{4137B8EF-4116-4386-BB1A-AE86414497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060" y="73796"/>
          <a:ext cx="5274087" cy="1483336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2" name="Gorivo" displayName="Gorivo" ref="B7:C12" totalsRowCount="1" headerRowDxfId="23">
  <autoFilter ref="B7:C11">
    <filterColumn colId="0" hiddenButton="1"/>
    <filterColumn colId="1" hiddenButton="1"/>
  </autoFilter>
  <tableColumns count="2">
    <tableColumn id="1" name="Gorivo" totalsRowLabel="Ukupno" dataDxfId="22" totalsRowDxfId="21"/>
    <tableColumn id="2" name="Iznos" totalsRowFunction="custom" dataDxfId="20" totalsRowDxfId="19">
      <totalsRowFormula>((C8/C9)*C10)*C11</totalsRowFormula>
    </tableColumn>
  </tableColumns>
  <tableStyleInfo name="Planer putovanja" showFirstColumn="0" showLastColumn="0" showRowStripes="0" showColumnStripes="0"/>
  <extLst>
    <ext xmlns:x14="http://schemas.microsoft.com/office/spreadsheetml/2009/9/main" uri="{504A1905-F514-4f6f-8877-14C23A59335A}">
      <x14:table altTextSummary="Unesite opise troškova goriva, iznose i „Da“ ili „Ne“ u kolonu „Dodaj u putovanje“ u ovoj tabeli"/>
    </ext>
  </extLst>
</table>
</file>

<file path=xl/tables/table2.xml><?xml version="1.0" encoding="utf-8"?>
<table xmlns="http://schemas.openxmlformats.org/spreadsheetml/2006/main" id="29" name="Avionska_karta" displayName="Avionska_karta" ref="B3:C6" totalsRowCount="1" headerRowDxfId="18">
  <autoFilter ref="B3:C5">
    <filterColumn colId="0" hiddenButton="1"/>
    <filterColumn colId="1" hiddenButton="1"/>
  </autoFilter>
  <tableColumns count="2">
    <tableColumn id="1" name="Avionska karta" totalsRowLabel="Ukupno" dataDxfId="17" totalsRowDxfId="16"/>
    <tableColumn id="2" name="Iznos" totalsRowFunction="custom" dataDxfId="15" totalsRowDxfId="14">
      <totalsRowFormula>(C4*[0]!UkupnoPutnika)+C5</totalsRowFormula>
    </tableColumn>
  </tableColumns>
  <tableStyleInfo name="Planer putovanja" showFirstColumn="0" showLastColumn="0" showRowStripes="0" showColumnStripes="0"/>
  <extLst>
    <ext xmlns:x14="http://schemas.microsoft.com/office/spreadsheetml/2009/9/main" uri="{504A1905-F514-4f6f-8877-14C23A59335A}">
      <x14:table altTextSummary="Unesite opise troškova avionske karte, iznose i „Da“ ili „Ne“ u kolonu „Dodaj u putovanje“ u ovoj tabeli"/>
    </ext>
  </extLst>
</table>
</file>

<file path=xl/tables/table3.xml><?xml version="1.0" encoding="utf-8"?>
<table xmlns="http://schemas.openxmlformats.org/spreadsheetml/2006/main" id="13" name="Hrana" displayName="Hrana" ref="B3:C6" totalsRowCount="1">
  <autoFilter ref="B3:C5">
    <filterColumn colId="0" hiddenButton="1"/>
    <filterColumn colId="1" hiddenButton="1"/>
  </autoFilter>
  <tableColumns count="2">
    <tableColumn id="1" name="Hrana" totalsRowLabel="Ukupno" dataDxfId="13" totalsRowDxfId="12"/>
    <tableColumn id="2" name="Iznos" totalsRowFunction="custom" dataDxfId="11" totalsRowDxfId="10">
      <totalsRowFormula>((C4*UkupnoPutnika)*C5)*Dužina</totalsRowFormula>
    </tableColumn>
  </tableColumns>
  <tableStyleInfo name="Planer putovanja" showFirstColumn="0" showLastColumn="0" showRowStripes="1" showColumnStripes="0"/>
  <extLst>
    <ext xmlns:x14="http://schemas.microsoft.com/office/spreadsheetml/2009/9/main" uri="{504A1905-F514-4f6f-8877-14C23A59335A}">
      <x14:table altTextSummary="Unesite opise troškova obroka, iznose i „Da“ ili „Ne“ u kolonu „Dodaj u putovanje“ u ovoj tabeli"/>
    </ext>
  </extLst>
</table>
</file>

<file path=xl/tables/table4.xml><?xml version="1.0" encoding="utf-8"?>
<table xmlns="http://schemas.openxmlformats.org/spreadsheetml/2006/main" id="19" name="Smeštaj" displayName="Smeštaj" ref="B3:C9" totalsRowCount="1">
  <tableColumns count="2">
    <tableColumn id="1" name="Smeštaj" totalsRowLabel="Ukupno" dataDxfId="9" totalsRowDxfId="8"/>
    <tableColumn id="2" name="Iznos" totalsRowFunction="custom" dataDxfId="7" totalsRowDxfId="6">
      <totalsRowFormula>((C4+C7+C8)*C5)*C6</totalsRowFormula>
    </tableColumn>
  </tableColumns>
  <tableStyleInfo name="Planer putovanja" showFirstColumn="0" showLastColumn="0" showRowStripes="0" showColumnStripes="0"/>
  <extLst>
    <ext xmlns:x14="http://schemas.microsoft.com/office/spreadsheetml/2009/9/main" uri="{504A1905-F514-4f6f-8877-14C23A59335A}">
      <x14:table altTextSummary="Unesite opise troškova smeštaja, iznose i „Da“ ili „Ne“ u kolonu „Dodaj u putovanje“ u ovoj tabeli"/>
    </ext>
  </extLst>
</table>
</file>

<file path=xl/tables/table5.xml><?xml version="1.0" encoding="utf-8"?>
<table xmlns="http://schemas.openxmlformats.org/spreadsheetml/2006/main" id="25" name="Razno" displayName="Razno" ref="B3:E8" totalsRowCount="1">
  <tableColumns count="4">
    <tableColumn id="1" name="Zabava/Razno" totalsRowLabel="Ukupno doyesto u putovanje" totalsRowDxfId="5"/>
    <tableColumn id="2" name="Ukupna cena" totalsRowFunction="custom" dataDxfId="4" totalsRowDxfId="3">
      <totalsRowFormula>SUBTOTAL(109,Razno[Trošak])</totalsRowFormula>
    </tableColumn>
    <tableColumn id="4" name="Doyesti ukupnoj ceni?" dataDxfId="2" totalsRowDxfId="1"/>
    <tableColumn id="5" name="Trošak" totalsRowDxfId="0">
      <calculatedColumnFormula>IF(Razno[[#This Row],[Doyesti ukupnoj ceni?]]="yes",Razno[[#This Row],[Ukupna cena]],0)</calculatedColumnFormula>
    </tableColumn>
  </tableColumns>
  <tableStyleInfo name="Planer putovanja" showFirstColumn="0" showLastColumn="1" showRowStripes="0" showColumnStripes="0"/>
  <extLst>
    <ext xmlns:x14="http://schemas.microsoft.com/office/spreadsheetml/2009/9/main" uri="{504A1905-F514-4f6f-8877-14C23A59335A}">
      <x14:table altTextSummary="Unesite opise troškova „Razno“, iznose i „Da“ ili „Ne“ u kolonu „Dodaj stavke u ukupan trošak“ u ovoj tabeli"/>
    </ext>
  </extLst>
</table>
</file>

<file path=xl/theme/theme1.xml><?xml version="1.0" encoding="utf-8"?>
<a:theme xmlns:a="http://schemas.openxmlformats.org/drawingml/2006/main" name="Basis">
  <a:themeElements>
    <a:clrScheme name="Trip Planner">
      <a:dk1>
        <a:sysClr val="windowText" lastClr="000000"/>
      </a:dk1>
      <a:lt1>
        <a:sysClr val="window" lastClr="FFFFFF"/>
      </a:lt1>
      <a:dk2>
        <a:srgbClr val="505050"/>
      </a:dk2>
      <a:lt2>
        <a:srgbClr val="F0F0F0"/>
      </a:lt2>
      <a:accent1>
        <a:srgbClr val="6FC8F5"/>
      </a:accent1>
      <a:accent2>
        <a:srgbClr val="FF834B"/>
      </a:accent2>
      <a:accent3>
        <a:srgbClr val="7F97B3"/>
      </a:accent3>
      <a:accent4>
        <a:srgbClr val="B16B8E"/>
      </a:accent4>
      <a:accent5>
        <a:srgbClr val="87CB3D"/>
      </a:accent5>
      <a:accent6>
        <a:srgbClr val="F23A00"/>
      </a:accent6>
      <a:hlink>
        <a:srgbClr val="10A5ED"/>
      </a:hlink>
      <a:folHlink>
        <a:srgbClr val="B16B8E"/>
      </a:folHlink>
    </a:clrScheme>
    <a:fontScheme name="Trip Planner">
      <a:majorFont>
        <a:latin typeface="Trebuchet MS"/>
        <a:ea typeface=""/>
        <a:cs typeface=""/>
      </a:majorFont>
      <a:minorFont>
        <a:latin typeface="Trebuchet MS"/>
        <a:ea typeface=""/>
        <a:cs typeface=""/>
      </a:minorFont>
    </a:fontScheme>
    <a:fmtScheme name="Basis">
      <a:fillStyleLst>
        <a:solidFill>
          <a:schemeClr val="phClr"/>
        </a:solidFill>
        <a:solidFill>
          <a:schemeClr val="phClr">
            <a:tint val="55000"/>
            <a:satMod val="130000"/>
          </a:schemeClr>
        </a:solidFill>
        <a:gradFill rotWithShape="1">
          <a:gsLst>
            <a:gs pos="0">
              <a:schemeClr val="phClr"/>
            </a:gs>
            <a:gs pos="90000">
              <a:schemeClr val="phClr">
                <a:shade val="100000"/>
                <a:satMod val="105000"/>
              </a:schemeClr>
            </a:gs>
            <a:gs pos="100000">
              <a:schemeClr val="phClr">
                <a:shade val="80000"/>
                <a:satMod val="120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100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53975" cap="flat" cmpd="dbl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5400000" rotWithShape="0">
              <a:srgbClr val="000000">
                <a:alpha val="45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45000"/>
              </a:srgbClr>
            </a:outerShdw>
          </a:effectLst>
          <a:scene3d>
            <a:camera prst="orthographicFront">
              <a:rot lat="0" lon="0" rev="0"/>
            </a:camera>
            <a:lightRig rig="brightRoom" dir="t"/>
          </a:scene3d>
          <a:sp3d extrusionH="12700" contourW="25400" prstMaterial="flat">
            <a:bevelT w="63500" h="152400" prst="angle"/>
            <a:contourClr>
              <a:schemeClr val="phClr">
                <a:shade val="27000"/>
                <a:satMod val="120000"/>
              </a:schemeClr>
            </a:contourClr>
          </a:sp3d>
        </a:effectStyle>
      </a:effectStyleLst>
      <a:bgFillStyleLst>
        <a:solidFill>
          <a:schemeClr val="phClr"/>
        </a:solidFill>
        <a:solidFill>
          <a:schemeClr val="phClr">
            <a:tint val="95000"/>
            <a:shade val="95000"/>
            <a:satMod val="140000"/>
          </a:schemeClr>
        </a:solidFill>
        <a:solidFill>
          <a:schemeClr val="phClr">
            <a:tint val="90000"/>
            <a:shade val="85000"/>
            <a:satMod val="160000"/>
            <a:lumMod val="110000"/>
          </a:schemeClr>
        </a:soli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Basis" id="{5665723A-49BA-4B57-8411-A56F8F207965}" vid="{90E45F77-AEFC-46EF-A7C1-5B338C297B02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I13"/>
  <sheetViews>
    <sheetView showGridLines="0" tabSelected="1" zoomScaleNormal="100" workbookViewId="0"/>
  </sheetViews>
  <sheetFormatPr defaultRowHeight="30" customHeight="1" x14ac:dyDescent="0.3"/>
  <cols>
    <col min="1" max="1" width="2.625" customWidth="1"/>
    <col min="2" max="2" width="26.625" style="5" customWidth="1"/>
    <col min="3" max="3" width="15.625" style="33" customWidth="1"/>
    <col min="4" max="4" width="28.625" customWidth="1"/>
    <col min="5" max="5" width="2.5" customWidth="1"/>
    <col min="6" max="6" width="4.875" style="13" customWidth="1"/>
    <col min="7" max="7" width="42.5" customWidth="1"/>
  </cols>
  <sheetData>
    <row r="1" spans="1:9" ht="45" customHeight="1" x14ac:dyDescent="0.3">
      <c r="B1" s="37"/>
      <c r="C1" s="37"/>
      <c r="D1" s="37"/>
      <c r="E1" s="19"/>
      <c r="F1" s="43" t="s">
        <v>13</v>
      </c>
      <c r="G1" s="43"/>
      <c r="I1" s="1"/>
    </row>
    <row r="2" spans="1:9" ht="80.099999999999994" customHeight="1" x14ac:dyDescent="0.3">
      <c r="A2" s="17"/>
      <c r="B2" s="37"/>
      <c r="C2" s="37"/>
      <c r="D2" s="37"/>
      <c r="E2" s="19"/>
      <c r="F2" s="42" t="s">
        <v>14</v>
      </c>
      <c r="G2" s="42"/>
    </row>
    <row r="3" spans="1:9" s="14" customFormat="1" ht="38.25" customHeight="1" thickBot="1" x14ac:dyDescent="0.5">
      <c r="B3" s="3" t="s">
        <v>0</v>
      </c>
      <c r="C3" s="15"/>
      <c r="D3" s="16" t="s">
        <v>9</v>
      </c>
      <c r="F3" s="41" t="s">
        <v>15</v>
      </c>
      <c r="G3" s="41"/>
    </row>
    <row r="4" spans="1:9" ht="39.950000000000003" customHeight="1" thickBot="1" x14ac:dyDescent="0.35">
      <c r="B4" s="10">
        <v>6</v>
      </c>
      <c r="C4" s="2"/>
      <c r="D4" s="10">
        <v>7</v>
      </c>
      <c r="F4" s="20" t="s">
        <v>16</v>
      </c>
      <c r="G4" s="23" t="s">
        <v>19</v>
      </c>
    </row>
    <row r="5" spans="1:9" ht="51" customHeight="1" thickBot="1" x14ac:dyDescent="0.4">
      <c r="B5" s="21" t="s">
        <v>1</v>
      </c>
      <c r="C5" s="22"/>
      <c r="D5" s="16" t="s">
        <v>10</v>
      </c>
      <c r="F5" s="39" t="s">
        <v>17</v>
      </c>
      <c r="G5" s="38" t="s">
        <v>44</v>
      </c>
    </row>
    <row r="6" spans="1:9" ht="39" customHeight="1" thickBot="1" x14ac:dyDescent="0.35">
      <c r="B6" s="32">
        <f>IF(DodajGorivo="Da",UkupnoGorivo,0)+IF(DodajAvionskuKartu="Da",UkupnoAvionskaKarta,0)+IF(DodajObroke="Da",UkupnoObroka,0)+IF(DodajSmeštaj="Da",UkupnoSmeštaj,0)+UkupnoZabava</f>
        <v>4380.7428571428572</v>
      </c>
      <c r="C6" s="2"/>
      <c r="D6" s="31">
        <f>UkupanTrošakPutovanja/UkupnoPutnika</f>
        <v>730.12380952380954</v>
      </c>
      <c r="F6" s="39"/>
      <c r="G6" s="38"/>
    </row>
    <row r="7" spans="1:9" s="14" customFormat="1" ht="39.950000000000003" customHeight="1" thickBot="1" x14ac:dyDescent="0.35">
      <c r="B7" s="24" t="s">
        <v>2</v>
      </c>
      <c r="C7" s="25" t="s">
        <v>8</v>
      </c>
      <c r="D7" s="26" t="s">
        <v>11</v>
      </c>
      <c r="F7" s="39" t="s">
        <v>18</v>
      </c>
      <c r="G7" s="38" t="s">
        <v>20</v>
      </c>
    </row>
    <row r="8" spans="1:9" ht="30" customHeight="1" x14ac:dyDescent="0.3">
      <c r="B8" s="34" t="s">
        <v>3</v>
      </c>
      <c r="C8" s="2">
        <v>690</v>
      </c>
      <c r="D8" s="44" t="s">
        <v>12</v>
      </c>
      <c r="F8" s="39"/>
      <c r="G8" s="38"/>
    </row>
    <row r="9" spans="1:9" ht="30" customHeight="1" x14ac:dyDescent="0.3">
      <c r="B9" s="5" t="s">
        <v>4</v>
      </c>
      <c r="C9" s="2">
        <v>21</v>
      </c>
      <c r="D9" s="45"/>
      <c r="F9" s="39"/>
      <c r="G9" s="38"/>
    </row>
    <row r="10" spans="1:9" ht="30" customHeight="1" x14ac:dyDescent="0.3">
      <c r="B10" s="5" t="s">
        <v>5</v>
      </c>
      <c r="C10" s="33">
        <v>4.12</v>
      </c>
      <c r="D10" s="45"/>
      <c r="F10" s="39"/>
      <c r="G10" s="38"/>
    </row>
    <row r="11" spans="1:9" ht="30" customHeight="1" thickBot="1" x14ac:dyDescent="0.35">
      <c r="B11" s="5" t="s">
        <v>6</v>
      </c>
      <c r="C11" s="2">
        <v>2</v>
      </c>
      <c r="D11" s="46"/>
      <c r="F11" s="40"/>
      <c r="G11" s="36"/>
    </row>
    <row r="12" spans="1:9" ht="30" customHeight="1" thickBot="1" x14ac:dyDescent="0.35">
      <c r="B12" s="5" t="s">
        <v>7</v>
      </c>
      <c r="C12" s="33">
        <f>((C8/C9)*C10)*C11</f>
        <v>270.74285714285713</v>
      </c>
      <c r="D12" s="11"/>
      <c r="F12" s="40"/>
      <c r="G12" s="36"/>
    </row>
    <row r="13" spans="1:9" ht="30" customHeight="1" x14ac:dyDescent="0.3">
      <c r="C13" s="8"/>
    </row>
  </sheetData>
  <mergeCells count="11">
    <mergeCell ref="G11:G12"/>
    <mergeCell ref="B1:D2"/>
    <mergeCell ref="G5:G6"/>
    <mergeCell ref="G7:G10"/>
    <mergeCell ref="F7:F10"/>
    <mergeCell ref="F5:F6"/>
    <mergeCell ref="F11:F12"/>
    <mergeCell ref="F3:G3"/>
    <mergeCell ref="F2:G2"/>
    <mergeCell ref="F1:G1"/>
    <mergeCell ref="D8:D11"/>
  </mergeCells>
  <dataValidations xWindow="44" yWindow="319" count="17">
    <dataValidation allowBlank="1" showInputMessage="1" showErrorMessage="1" prompt="Naslov ovog radnog lista nalazi se u ovoj ćeliji, a podnaslov u ćeliji ispod" sqref="F1"/>
    <dataValidation allowBlank="1" showInputMessage="1" showErrorMessage="1" prompt="Podnaslov ovog radnog lista nalazi se u ovoj ćeliji, a saveti u ćeliji ispod" sqref="F2"/>
    <dataValidation allowBlank="1" showInputMessage="1" showErrorMessage="1" prompt="Unesite ukupan broj putnika u ćeliju ispod" sqref="B3"/>
    <dataValidation allowBlank="1" showInputMessage="1" showErrorMessage="1" prompt="Unesite ukupan broj putnika u ovu ćeliju" sqref="B4"/>
    <dataValidation allowBlank="1" showInputMessage="1" showErrorMessage="1" prompt="Unesite dužinu puta u danima u ćeliju ispod" sqref="D3"/>
    <dataValidation allowBlank="1" showInputMessage="1" showErrorMessage="1" prompt="Unesite dužinu puta u danima u ovu ćeliju" sqref="D4"/>
    <dataValidation allowBlank="1" showInputMessage="1" showErrorMessage="1" prompt="Ukupan trošak puta se automatski izračunava u ovoj ćeliji" sqref="B6"/>
    <dataValidation allowBlank="1" showInputMessage="1" showErrorMessage="1" prompt="Trošak po osobi se automatski izračunava u ovoj ćeliji. Unesite detalje u tabelu počevši od ćelije B7" sqref="D6"/>
    <dataValidation allowBlank="1" showInputMessage="1" showErrorMessage="1" prompt="Unesite opis troškova goriva u ovu kolonu, ispod ovog naslova" sqref="B7"/>
    <dataValidation allowBlank="1" showInputMessage="1" showErrorMessage="1" prompt="Unesite iznos u ovu kolonu, ispod ovog naslova" sqref="C7"/>
    <dataValidation allowBlank="1" showInputMessage="1" showErrorMessage="1" prompt="Unesite „Da“ ili „Ne“ u ovu kolonu, ispod ovog naslova da biste uključili ili isključili troškove goriva iz stavke „Ukupan trošak putovanja“" sqref="D7"/>
    <dataValidation allowBlank="1" showInputMessage="1" showErrorMessage="1" prompt="Saveti se nalaze u ćelijama od G4 do G7 ispod" sqref="F3:G3"/>
    <dataValidation allowBlank="1" showInputMessage="1" showErrorMessage="1" prompt="Kreirajte planer „Putovanje” u ovoj radnoj svesci. Unesite stavku „Gorivo“ na ovaj radni list, a avionsku kartu i druge putne troškove na druge listove. Saveti počinju u ćeliji G4" sqref="A1"/>
    <dataValidation allowBlank="1" showInputMessage="1" showErrorMessage="1" prompt="Slika se nalazi u ovoj ćeliji. Naslov ovog radnog lista nalazi se u ćeliji G2. Unesite „Ukupan broj putnika“ i „ Dužina putovanja u danima“ u ćelije B6 i D6 ispod" sqref="E1:E2"/>
    <dataValidation allowBlank="1" showInputMessage="1" showErrorMessage="1" prompt="Ukupan trošak putovanja se automatski izračunava u ćeliji ispod" sqref="B5"/>
    <dataValidation allowBlank="1" showInputMessage="1" showErrorMessage="1" prompt="Trošak po osobi se automatski izračunava u ćeliji ispod" sqref="D5"/>
    <dataValidation allowBlank="1" showInputMessage="1" showErrorMessage="1" prompt="Slika se nalazi u ovoj ćeliji. Naslov ovog radnog lista nalazi se u ćeliji F1 Unesite „Ukupan broj putnika“ i „Dužina putovanja u danima“ u ćelije B4 i D4" sqref="B1:D2"/>
  </dataValidations>
  <printOptions horizontalCentered="1"/>
  <pageMargins left="0.25" right="0.25" top="0.75" bottom="0.75" header="0.3" footer="0.3"/>
  <pageSetup paperSize="9" scale="78" fitToHeight="0" orientation="portrait" r:id="rId1"/>
  <headerFooter differentFirst="1">
    <oddFooter>Page &amp;P of &amp;N</oddFooter>
  </headerFooter>
  <ignoredErrors>
    <ignoredError sqref="F4 F5 F7" numberStoredAsText="1"/>
  </ignoredErrors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E7"/>
  <sheetViews>
    <sheetView showGridLines="0" zoomScaleNormal="100" workbookViewId="0"/>
  </sheetViews>
  <sheetFormatPr defaultRowHeight="30" customHeight="1" x14ac:dyDescent="0.3"/>
  <cols>
    <col min="1" max="1" width="2.625" customWidth="1"/>
    <col min="2" max="2" width="26.625" style="5" customWidth="1"/>
    <col min="3" max="3" width="15.625" style="33" customWidth="1"/>
    <col min="4" max="4" width="28.625" customWidth="1"/>
    <col min="5" max="5" width="2.625" customWidth="1"/>
  </cols>
  <sheetData>
    <row r="1" spans="1:5" ht="45" customHeight="1" x14ac:dyDescent="0.3">
      <c r="B1" s="37"/>
      <c r="C1" s="37"/>
      <c r="D1" s="37"/>
      <c r="E1" s="17"/>
    </row>
    <row r="2" spans="1:5" ht="80.099999999999994" customHeight="1" x14ac:dyDescent="0.3">
      <c r="A2" s="17"/>
      <c r="B2" s="37"/>
      <c r="C2" s="37"/>
      <c r="D2" s="37"/>
      <c r="E2" s="17"/>
    </row>
    <row r="3" spans="1:5" ht="39.950000000000003" customHeight="1" thickBot="1" x14ac:dyDescent="0.35">
      <c r="B3" s="6" t="s">
        <v>21</v>
      </c>
      <c r="C3" s="35" t="s">
        <v>8</v>
      </c>
      <c r="D3" s="18" t="s">
        <v>11</v>
      </c>
    </row>
    <row r="4" spans="1:5" ht="30" customHeight="1" x14ac:dyDescent="0.3">
      <c r="B4" s="5" t="s">
        <v>22</v>
      </c>
      <c r="C4" s="33">
        <v>220</v>
      </c>
      <c r="D4" s="47" t="s">
        <v>24</v>
      </c>
    </row>
    <row r="5" spans="1:5" ht="30" customHeight="1" thickBot="1" x14ac:dyDescent="0.35">
      <c r="B5" s="5" t="s">
        <v>23</v>
      </c>
      <c r="C5" s="33">
        <v>480</v>
      </c>
      <c r="D5" s="48"/>
    </row>
    <row r="6" spans="1:5" ht="30" customHeight="1" thickBot="1" x14ac:dyDescent="0.35">
      <c r="B6" s="5" t="s">
        <v>7</v>
      </c>
      <c r="C6" s="33">
        <f>(C4*[0]!UkupnoPutnika)+C5</f>
        <v>1800</v>
      </c>
      <c r="D6" s="11"/>
    </row>
    <row r="7" spans="1:5" ht="30" customHeight="1" x14ac:dyDescent="0.3">
      <c r="C7" s="8"/>
    </row>
  </sheetData>
  <mergeCells count="2">
    <mergeCell ref="D4:D5"/>
    <mergeCell ref="B1:D2"/>
  </mergeCells>
  <dataValidations xWindow="42" yWindow="318" count="5">
    <dataValidation allowBlank="1" showInputMessage="1" showErrorMessage="1" prompt="Unesite opis troškova avionske karte u ovu kolonu, ispod ovog naslova" sqref="B3"/>
    <dataValidation allowBlank="1" showInputMessage="1" showErrorMessage="1" prompt="Unesite iznos u ovu kolonu, ispod ovog naslova" sqref="C3"/>
    <dataValidation allowBlank="1" showInputMessage="1" showErrorMessage="1" prompt="Unesite „Da“ ili „Ne“ u ovu kolonu, ispod ovog naslova da biste uključili ili isključili troškove iz kolone „Ukupan trošak putovanja“" sqref="D3"/>
    <dataValidation allowBlank="1" showInputMessage="1" showErrorMessage="1" prompt="Napravite plan avionskih karata na ovom radnom listu. Unesite detalje u tabelu Avionske karte počevši od ćelije B3" sqref="A1"/>
    <dataValidation allowBlank="1" showInputMessage="1" showErrorMessage="1" prompt="Slika se nalazi u ovoj ćeliji. Unesite detalje u tabelu ispod" sqref="B1"/>
  </dataValidations>
  <printOptions horizontalCentered="1"/>
  <pageMargins left="0.25" right="0.25" top="0.75" bottom="0.75" header="0.3" footer="0.3"/>
  <pageSetup paperSize="9" fitToHeight="0" orientation="portrait" r:id="rId1"/>
  <headerFooter differentFirst="1">
    <oddFooter>Page &amp;P of &amp;N</oddFooter>
  </headerFooter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F6"/>
  <sheetViews>
    <sheetView showGridLines="0" zoomScaleNormal="100" workbookViewId="0"/>
  </sheetViews>
  <sheetFormatPr defaultRowHeight="30" customHeight="1" x14ac:dyDescent="0.3"/>
  <cols>
    <col min="1" max="1" width="2.625" customWidth="1"/>
    <col min="2" max="2" width="26.625" style="5" customWidth="1"/>
    <col min="3" max="3" width="15.625" style="33" customWidth="1"/>
    <col min="4" max="4" width="28.625" customWidth="1"/>
    <col min="5" max="5" width="2.625" customWidth="1"/>
  </cols>
  <sheetData>
    <row r="1" spans="1:6" ht="45" customHeight="1" x14ac:dyDescent="0.3">
      <c r="B1" s="37"/>
      <c r="C1" s="37"/>
      <c r="D1" s="37"/>
      <c r="F1" s="1"/>
    </row>
    <row r="2" spans="1:6" ht="80.099999999999994" customHeight="1" x14ac:dyDescent="0.3">
      <c r="A2" s="17"/>
      <c r="B2" s="37"/>
      <c r="C2" s="37"/>
      <c r="D2" s="37"/>
    </row>
    <row r="3" spans="1:6" ht="39.950000000000003" customHeight="1" thickBot="1" x14ac:dyDescent="0.35">
      <c r="B3" s="6" t="s">
        <v>25</v>
      </c>
      <c r="C3" s="35" t="s">
        <v>8</v>
      </c>
      <c r="D3" s="18" t="s">
        <v>11</v>
      </c>
    </row>
    <row r="4" spans="1:6" ht="30" customHeight="1" x14ac:dyDescent="0.3">
      <c r="B4" s="5" t="s">
        <v>26</v>
      </c>
      <c r="C4" s="33">
        <v>10</v>
      </c>
      <c r="D4" s="49" t="s">
        <v>12</v>
      </c>
    </row>
    <row r="5" spans="1:6" ht="30" customHeight="1" thickBot="1" x14ac:dyDescent="0.35">
      <c r="B5" s="5" t="s">
        <v>27</v>
      </c>
      <c r="C5" s="2">
        <v>3</v>
      </c>
      <c r="D5" s="50"/>
    </row>
    <row r="6" spans="1:6" ht="30" customHeight="1" thickBot="1" x14ac:dyDescent="0.35">
      <c r="B6" s="5" t="s">
        <v>7</v>
      </c>
      <c r="C6" s="33">
        <f>((C4*UkupnoPutnika)*C5)*Dužina</f>
        <v>1260</v>
      </c>
      <c r="D6" s="11"/>
    </row>
  </sheetData>
  <mergeCells count="2">
    <mergeCell ref="D4:D5"/>
    <mergeCell ref="B1:D2"/>
  </mergeCells>
  <dataValidations count="5">
    <dataValidation allowBlank="1" showInputMessage="1" showErrorMessage="1" prompt="Napravite plan troškova obroka na ovom radnom listu. Unesite detalje u tabelu „Obroci“ počevši od ćelije B3" sqref="A1"/>
    <dataValidation allowBlank="1" showInputMessage="1" showErrorMessage="1" prompt="Unesite opis troškova obroka u ovu kolonu, ispod ovog naslova." sqref="B3"/>
    <dataValidation allowBlank="1" showInputMessage="1" showErrorMessage="1" prompt="Unesite iznos u ovu kolonu, ispod ovog naslova" sqref="C3"/>
    <dataValidation allowBlank="1" showInputMessage="1" showErrorMessage="1" prompt="Unesite „Da“ ili „Ne“ u ovu kolonu, ispod ovog naslova da biste uključili ili isključili troškove iz kolone „Ukupan trošak putovanja“" sqref="D3"/>
    <dataValidation allowBlank="1" showInputMessage="1" showErrorMessage="1" prompt="Slika se nalazi u ovoj ćeliji. Unesite detalje u tabelu ispod" sqref="B1:D2"/>
  </dataValidations>
  <printOptions horizontalCentered="1"/>
  <pageMargins left="0.25" right="0.25" top="0.75" bottom="0.75" header="0.3" footer="0.3"/>
  <pageSetup paperSize="9" fitToHeight="0" orientation="portrait" r:id="rId1"/>
  <headerFooter differentFirst="1">
    <oddFooter>Page &amp;P of &amp;N</oddFooter>
  </headerFooter>
  <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E9"/>
  <sheetViews>
    <sheetView showGridLines="0" zoomScaleNormal="100" workbookViewId="0"/>
  </sheetViews>
  <sheetFormatPr defaultRowHeight="30" customHeight="1" x14ac:dyDescent="0.3"/>
  <cols>
    <col min="1" max="1" width="2.625" customWidth="1"/>
    <col min="2" max="2" width="26.625" style="5" customWidth="1"/>
    <col min="3" max="3" width="15.625" style="33" customWidth="1"/>
    <col min="4" max="4" width="28.625" customWidth="1"/>
    <col min="5" max="5" width="2.625" customWidth="1"/>
  </cols>
  <sheetData>
    <row r="1" spans="1:5" ht="45" customHeight="1" x14ac:dyDescent="0.3">
      <c r="B1" s="37"/>
      <c r="C1" s="37"/>
      <c r="D1" s="37"/>
      <c r="E1" s="1"/>
    </row>
    <row r="2" spans="1:5" ht="80.099999999999994" customHeight="1" x14ac:dyDescent="0.3">
      <c r="A2" s="17"/>
      <c r="B2" s="37"/>
      <c r="C2" s="37"/>
      <c r="D2" s="37"/>
    </row>
    <row r="3" spans="1:5" ht="39.950000000000003" customHeight="1" thickBot="1" x14ac:dyDescent="0.35">
      <c r="B3" s="6" t="s">
        <v>28</v>
      </c>
      <c r="C3" s="35" t="s">
        <v>8</v>
      </c>
      <c r="D3" s="18" t="s">
        <v>11</v>
      </c>
    </row>
    <row r="4" spans="1:5" ht="30" customHeight="1" x14ac:dyDescent="0.3">
      <c r="B4" s="5" t="s">
        <v>29</v>
      </c>
      <c r="C4" s="33">
        <v>110</v>
      </c>
      <c r="D4" s="47" t="s">
        <v>12</v>
      </c>
    </row>
    <row r="5" spans="1:5" ht="30" customHeight="1" x14ac:dyDescent="0.3">
      <c r="B5" s="5" t="s">
        <v>30</v>
      </c>
      <c r="C5" s="2">
        <v>6</v>
      </c>
      <c r="D5" s="48"/>
    </row>
    <row r="6" spans="1:5" ht="30" customHeight="1" x14ac:dyDescent="0.3">
      <c r="B6" s="5" t="s">
        <v>31</v>
      </c>
      <c r="C6" s="2">
        <v>3</v>
      </c>
      <c r="D6" s="48"/>
    </row>
    <row r="7" spans="1:5" ht="30" customHeight="1" x14ac:dyDescent="0.3">
      <c r="B7" s="5" t="s">
        <v>32</v>
      </c>
      <c r="C7" s="33">
        <v>20</v>
      </c>
      <c r="D7" s="48"/>
    </row>
    <row r="8" spans="1:5" ht="30" customHeight="1" thickBot="1" x14ac:dyDescent="0.35">
      <c r="B8" s="5" t="s">
        <v>33</v>
      </c>
      <c r="C8" s="33">
        <v>10</v>
      </c>
      <c r="D8" s="48"/>
    </row>
    <row r="9" spans="1:5" ht="30" customHeight="1" thickBot="1" x14ac:dyDescent="0.35">
      <c r="B9" s="5" t="s">
        <v>7</v>
      </c>
      <c r="C9" s="33">
        <f>((C4+C7+C8)*C5)*C6</f>
        <v>2520</v>
      </c>
      <c r="D9" s="11"/>
    </row>
  </sheetData>
  <mergeCells count="2">
    <mergeCell ref="D4:D8"/>
    <mergeCell ref="B1:D2"/>
  </mergeCells>
  <dataValidations count="5">
    <dataValidation allowBlank="1" showInputMessage="1" showErrorMessage="1" prompt="Napravite plan troškova smeštaja na ovom radnom listu. Unesite detalje u tabelu „Smeštaj“ počevši od ćelije B3" sqref="A1"/>
    <dataValidation allowBlank="1" showInputMessage="1" showErrorMessage="1" prompt="Unesite opis troškova smeštaja u ovu kolonu, ispod ovog naslova" sqref="B3"/>
    <dataValidation allowBlank="1" showInputMessage="1" showErrorMessage="1" prompt="Unesite iznos u ovu kolonu, ispod ovog naslova" sqref="C3"/>
    <dataValidation allowBlank="1" showInputMessage="1" showErrorMessage="1" prompt="Unesite „Da“ ili „Ne“ u ovu kolonu, ispod ovog naslova da biste uključili ili isključili troškove iz kolone „Ukupan trošak putovanja“" sqref="D3"/>
    <dataValidation allowBlank="1" showInputMessage="1" showErrorMessage="1" prompt="Slika se nalazi u ovoj ćeliji. Unesite detalje u tabelu ispod" sqref="B1"/>
  </dataValidations>
  <printOptions horizontalCentered="1"/>
  <pageMargins left="0.25" right="0.25" top="0.75" bottom="0.75" header="0.3" footer="0.3"/>
  <pageSetup paperSize="9" fitToHeight="0" orientation="portrait" r:id="rId1"/>
  <headerFooter differentFirst="1">
    <oddFooter>Page &amp;P of &amp;N</oddFooter>
  </headerFooter>
  <drawing r:id="rId2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F8"/>
  <sheetViews>
    <sheetView showGridLines="0" zoomScaleNormal="100" workbookViewId="0"/>
  </sheetViews>
  <sheetFormatPr defaultRowHeight="33.75" customHeight="1" x14ac:dyDescent="0.3"/>
  <cols>
    <col min="1" max="1" width="2.625" customWidth="1"/>
    <col min="2" max="2" width="26.625" style="5" customWidth="1"/>
    <col min="3" max="3" width="15.625" style="33" customWidth="1"/>
    <col min="4" max="4" width="28.625" customWidth="1"/>
    <col min="5" max="5" width="9.125" hidden="1" customWidth="1"/>
    <col min="6" max="6" width="2.625" customWidth="1"/>
  </cols>
  <sheetData>
    <row r="1" spans="1:6" ht="45" customHeight="1" x14ac:dyDescent="0.3">
      <c r="B1" s="37"/>
      <c r="C1" s="37"/>
      <c r="D1" s="37"/>
      <c r="F1" s="1"/>
    </row>
    <row r="2" spans="1:6" ht="80.099999999999994" customHeight="1" x14ac:dyDescent="0.3">
      <c r="A2" s="17"/>
      <c r="B2" s="37"/>
      <c r="C2" s="37"/>
      <c r="D2" s="37"/>
    </row>
    <row r="3" spans="1:6" ht="39.950000000000003" customHeight="1" x14ac:dyDescent="0.3">
      <c r="B3" s="6" t="s">
        <v>34</v>
      </c>
      <c r="C3" s="35" t="s">
        <v>37</v>
      </c>
      <c r="D3" s="7" t="s">
        <v>39</v>
      </c>
      <c r="E3" s="7" t="s">
        <v>38</v>
      </c>
    </row>
    <row r="4" spans="1:6" ht="33.75" customHeight="1" x14ac:dyDescent="0.3">
      <c r="B4" s="9" t="s">
        <v>35</v>
      </c>
      <c r="C4" s="30">
        <f>50*[0]!UkupnoPutnika</f>
        <v>300</v>
      </c>
      <c r="D4" s="12" t="s">
        <v>24</v>
      </c>
      <c r="E4" s="4">
        <f>IF(Razno[[#This Row],[Doyesti ukupnoj ceni?]]="yes",Razno[[#This Row],[Ukupna cena]],0)</f>
        <v>0</v>
      </c>
    </row>
    <row r="5" spans="1:6" ht="33.75" customHeight="1" x14ac:dyDescent="0.3">
      <c r="B5" s="9" t="s">
        <v>40</v>
      </c>
      <c r="C5" s="30">
        <v>100</v>
      </c>
      <c r="D5" s="12" t="s">
        <v>41</v>
      </c>
      <c r="E5" s="4">
        <f>IF(Razno[[#This Row],[Doyesti ukupnoj ceni?]]="yes",Razno[[#This Row],[Ukupna cena]],0)</f>
        <v>100</v>
      </c>
    </row>
    <row r="6" spans="1:6" ht="33.75" customHeight="1" x14ac:dyDescent="0.3">
      <c r="B6" s="9" t="s">
        <v>42</v>
      </c>
      <c r="C6" s="30">
        <v>80</v>
      </c>
      <c r="D6" s="12" t="s">
        <v>41</v>
      </c>
      <c r="E6" s="4">
        <f>IF(Razno[[#This Row],[Doyesti ukupnoj ceni?]]="yes",Razno[[#This Row],[Ukupna cena]],0)</f>
        <v>80</v>
      </c>
    </row>
    <row r="7" spans="1:6" ht="33.75" customHeight="1" x14ac:dyDescent="0.3">
      <c r="B7" s="9" t="s">
        <v>36</v>
      </c>
      <c r="C7" s="30">
        <f>25*[0]!UkupnoPutnika</f>
        <v>150</v>
      </c>
      <c r="D7" s="12" t="s">
        <v>41</v>
      </c>
      <c r="E7" s="4">
        <f>IF(Razno[[#This Row],[Doyesti ukupnoj ceni?]]="yes",Razno[[#This Row],[Ukupna cena]],0)</f>
        <v>150</v>
      </c>
    </row>
    <row r="8" spans="1:6" ht="33.75" customHeight="1" x14ac:dyDescent="0.3">
      <c r="B8" s="27" t="s">
        <v>43</v>
      </c>
      <c r="C8" s="29">
        <f>SUBTOTAL(109,Razno[Trošak])</f>
        <v>330</v>
      </c>
      <c r="D8" s="28"/>
      <c r="E8" s="28"/>
    </row>
  </sheetData>
  <mergeCells count="1">
    <mergeCell ref="B1:D2"/>
  </mergeCells>
  <dataValidations count="5">
    <dataValidation allowBlank="1" showInputMessage="1" showErrorMessage="1" prompt="Napravite plan troškova „Razno“ na ovom radnom listu. Unesite detalje u tabelu počevši od ćelije B3" sqref="A1"/>
    <dataValidation allowBlank="1" showInputMessage="1" showErrorMessage="1" prompt="Unesite opise troškova „Zabava“ ili „Razno“ u ovu kolonu, ispod ovog naslova" sqref="B3"/>
    <dataValidation allowBlank="1" showInputMessage="1" showErrorMessage="1" prompt="Unesite iznos u ovu kolonu, ispod ovog naslova" sqref="C3"/>
    <dataValidation allowBlank="1" showInputMessage="1" showErrorMessage="1" prompt="Unesite „Da“ ili „Ne“ u ovu kolonu, ispod ovog naslova da biste uključili ili isključili troškove iz kolone „Ukupan trošak putovanja“" sqref="D3"/>
    <dataValidation allowBlank="1" showInputMessage="1" showErrorMessage="1" prompt="Slika se nalazi u ovoj ćeliji. Unesite detalje u tabelu ispod" sqref="B1:D2"/>
  </dataValidations>
  <printOptions horizontalCentered="1"/>
  <pageMargins left="0.25" right="0.25" top="0.75" bottom="0.75" header="0.3" footer="0.3"/>
  <pageSetup paperSize="9" fitToHeight="0" orientation="portrait" r:id="rId1"/>
  <headerFooter differentFirst="1">
    <oddFooter>Page &amp;P of &amp;N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16</vt:i4>
      </vt:variant>
    </vt:vector>
  </HeadingPairs>
  <TitlesOfParts>
    <vt:vector size="21" baseType="lpstr">
      <vt:lpstr>Rezime</vt:lpstr>
      <vt:lpstr>Avionska karta</vt:lpstr>
      <vt:lpstr>Hrana</vt:lpstr>
      <vt:lpstr>Smeštaj</vt:lpstr>
      <vt:lpstr>Razno</vt:lpstr>
      <vt:lpstr>DodajAvionskuKartu</vt:lpstr>
      <vt:lpstr>DodajGorivo</vt:lpstr>
      <vt:lpstr>DodajObroke</vt:lpstr>
      <vt:lpstr>DodajSmeštaj</vt:lpstr>
      <vt:lpstr>Dužina</vt:lpstr>
      <vt:lpstr>'Avionska karta'!Print_Titles</vt:lpstr>
      <vt:lpstr>Hrana!Print_Titles</vt:lpstr>
      <vt:lpstr>Razno!Print_Titles</vt:lpstr>
      <vt:lpstr>Smeštaj!Print_Titles</vt:lpstr>
      <vt:lpstr>UkupanTrošakPutovanja</vt:lpstr>
      <vt:lpstr>UkupnoAvionskaKarta</vt:lpstr>
      <vt:lpstr>UkupnoGorivo</vt:lpstr>
      <vt:lpstr>UkupnoObroka</vt:lpstr>
      <vt:lpstr>UkupnoPutnika</vt:lpstr>
      <vt:lpstr>UkupnoSmeštaj</vt:lpstr>
      <vt:lpstr>UkupnoZabava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Lvy Guo</cp:lastModifiedBy>
  <dcterms:created xsi:type="dcterms:W3CDTF">2018-03-06T09:12:53Z</dcterms:created>
  <dcterms:modified xsi:type="dcterms:W3CDTF">2018-04-25T08:09:50Z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2aa342-8706-4288-bd11-ebb85995028c_Enabled">
    <vt:lpwstr>True</vt:lpwstr>
  </property>
  <property fmtid="{D5CDD505-2E9C-101B-9397-08002B2CF9AE}" pid="3" name="MSIP_Label_f42aa342-8706-4288-bd11-ebb85995028c_SiteId">
    <vt:lpwstr>72f988bf-86f1-41af-91ab-2d7cd011db47</vt:lpwstr>
  </property>
  <property fmtid="{D5CDD505-2E9C-101B-9397-08002B2CF9AE}" pid="4" name="MSIP_Label_f42aa342-8706-4288-bd11-ebb85995028c_Owner">
    <vt:lpwstr>v-audrs@microsoft.com</vt:lpwstr>
  </property>
  <property fmtid="{D5CDD505-2E9C-101B-9397-08002B2CF9AE}" pid="5" name="MSIP_Label_f42aa342-8706-4288-bd11-ebb85995028c_SetDate">
    <vt:lpwstr>2018-03-06T09:12:58.7755564Z</vt:lpwstr>
  </property>
  <property fmtid="{D5CDD505-2E9C-101B-9397-08002B2CF9AE}" pid="6" name="MSIP_Label_f42aa342-8706-4288-bd11-ebb85995028c_Name">
    <vt:lpwstr>General</vt:lpwstr>
  </property>
  <property fmtid="{D5CDD505-2E9C-101B-9397-08002B2CF9AE}" pid="7" name="MSIP_Label_f42aa342-8706-4288-bd11-ebb85995028c_Application">
    <vt:lpwstr>Microsoft Azure Information Protection</vt:lpwstr>
  </property>
  <property fmtid="{D5CDD505-2E9C-101B-9397-08002B2CF9AE}" pid="8" name="MSIP_Label_f42aa342-8706-4288-bd11-ebb85995028c_Extended_MSFT_Method">
    <vt:lpwstr>Automatic</vt:lpwstr>
  </property>
  <property fmtid="{D5CDD505-2E9C-101B-9397-08002B2CF9AE}" pid="9" name="Sensitivity">
    <vt:lpwstr>General</vt:lpwstr>
  </property>
</Properties>
</file>