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ep1\from nanjing\forfix\SLV\"/>
    </mc:Choice>
  </mc:AlternateContent>
  <bookViews>
    <workbookView xWindow="0" yWindow="0" windowWidth="28800" windowHeight="14175"/>
  </bookViews>
  <sheets>
    <sheet name="Tekaški dnevnik" sheetId="1" r:id="rId1"/>
  </sheets>
  <definedNames>
    <definedName name="Natisni_Naslove">'Tekaški dnevnik'!$1:$5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<sst xmlns="http://schemas.openxmlformats.org/spreadsheetml/2006/main" count="12" uniqueCount="11">
  <si>
    <t>ŠTEVILO TEKOV</t>
  </si>
  <si>
    <t xml:space="preserve"> MESEC</t>
  </si>
  <si>
    <t xml:space="preserve"> POVZETEK TEKA</t>
  </si>
  <si>
    <t xml:space="preserve"> VAŠ</t>
  </si>
  <si>
    <t xml:space="preserve"> TEKAŠKI DNEVNIK</t>
  </si>
  <si>
    <t>PODATKI</t>
  </si>
  <si>
    <t>ČAS</t>
  </si>
  <si>
    <r>
      <t>SKUPNA RAZDALJA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(kilometrov)</t>
    </r>
  </si>
  <si>
    <r>
      <t>ŽELENA DOLŽINA TEKA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(kilometrov)</t>
    </r>
  </si>
  <si>
    <r>
      <t>DOLŽINA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(kilometrov)</t>
    </r>
  </si>
  <si>
    <r>
      <t>TEMPO</t>
    </r>
    <r>
      <rPr>
        <sz val="7"/>
        <color theme="1" tint="0.34998626667073579"/>
        <rFont val="Euphemia"/>
        <family val="2"/>
        <scheme val="minor"/>
      </rPr>
      <t xml:space="preserve"> (minut)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</si>
</sst>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7" formatCode="\ ddd\ \-\ d/m/yyyy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167" fontId="0" fillId="0" borderId="0" xfId="3" applyNumberFormat="1" applyFont="1" applyFill="1" applyBorder="1">
      <alignment horizontal="left"/>
    </xf>
    <xf numFmtId="167" fontId="0" fillId="0" borderId="0" xfId="3" applyNumberFormat="1" applyFont="1" applyBorder="1">
      <alignment horizontal="left"/>
    </xf>
    <xf numFmtId="0" fontId="5" fillId="2" borderId="0" xfId="2">
      <alignment horizontal="left" vertical="top"/>
    </xf>
  </cellXfs>
  <cellStyles count="12">
    <cellStyle name="Čas" xfId="8"/>
    <cellStyle name="Datumi" xfId="3"/>
    <cellStyle name="Meseci" xfId="4"/>
    <cellStyle name="Naslov" xfId="9" builtinId="15" customBuiltin="1"/>
    <cellStyle name="Naslov 1" xfId="1" builtinId="16" customBuiltin="1"/>
    <cellStyle name="Naslov 2" xfId="2" builtinId="17" customBuiltin="1"/>
    <cellStyle name="Naslov 3" xfId="10" builtinId="18" customBuiltin="1"/>
    <cellStyle name="Naslov 4" xfId="11" builtinId="19" customBuiltin="1"/>
    <cellStyle name="Navadno" xfId="0" builtinId="0" customBuiltin="1"/>
    <cellStyle name="Razdalja / Cilj" xfId="7"/>
    <cellStyle name="Skupna razdalja / Tempo" xfId="6"/>
    <cellStyle name="Število Tekov" xfId="5"/>
  </cellStyles>
  <dxfs count="6">
    <dxf>
      <numFmt numFmtId="4" formatCode="#,##0.00"/>
    </dxf>
    <dxf>
      <numFmt numFmtId="3" formatCode="#,##0"/>
    </dxf>
    <dxf>
      <numFmt numFmtId="167" formatCode="\ ddd\ \-\ d/m/yyyy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Skupna dolžina teka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'Tekaški dnevnik'!$B$10:$B$21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'Tekaški dnevnik'!$D$10:$D$21</c:f>
              <c:numCache>
                <c:formatCode>#,##0.00</c:formatCode>
                <c:ptCount val="12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7850784"/>
        <c:axId val="97851344"/>
      </c:barChart>
      <c:lineChart>
        <c:grouping val="standard"/>
        <c:varyColors val="0"/>
        <c:ser>
          <c:idx val="1"/>
          <c:order val="1"/>
          <c:tx>
            <c:v>Želena dolžina teka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'Tekaški dnevnik'!$B$10:$B$21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'Tekaški dnevnik'!$E$10:$E$21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50784"/>
        <c:axId val="97851344"/>
      </c:lineChart>
      <c:dateAx>
        <c:axId val="97850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  <c:crossAx val="97851344"/>
        <c:crosses val="autoZero"/>
        <c:auto val="1"/>
        <c:lblOffset val="100"/>
        <c:baseTimeUnit val="months"/>
      </c:dateAx>
      <c:valAx>
        <c:axId val="9785134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  <c:crossAx val="97850784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56194663167104109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Tempo (minut)</c:v>
          </c:tx>
          <c:spPr>
            <a:solidFill>
              <a:schemeClr val="accent1"/>
            </a:solidFill>
          </c:spPr>
          <c:invertIfNegative val="0"/>
          <c:cat>
            <c:numRef>
              <c:f>'Tekaški dnevnik'!$B$26:$B$32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'Tekaški dnevnik'!$E$26:$E$32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97854144"/>
        <c:axId val="97854704"/>
      </c:barChart>
      <c:lineChart>
        <c:grouping val="standard"/>
        <c:varyColors val="0"/>
        <c:ser>
          <c:idx val="0"/>
          <c:order val="0"/>
          <c:tx>
            <c:v>Razdalja (kilometri)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'Tekaški dnevnik'!$B$26:$B$32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'Tekaški dnevnik'!$D$26:$D$32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55824"/>
        <c:axId val="97855264"/>
      </c:lineChart>
      <c:dateAx>
        <c:axId val="9785414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  <c:crossAx val="97854704"/>
        <c:crosses val="autoZero"/>
        <c:auto val="1"/>
        <c:lblOffset val="100"/>
        <c:baseTimeUnit val="days"/>
        <c:majorUnit val="1"/>
        <c:majorTimeUnit val="months"/>
      </c:dateAx>
      <c:valAx>
        <c:axId val="9785470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  <c:crossAx val="97854144"/>
        <c:crosses val="autoZero"/>
        <c:crossBetween val="between"/>
      </c:valAx>
      <c:valAx>
        <c:axId val="9785526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  <c:crossAx val="97855824"/>
        <c:crosses val="max"/>
        <c:crossBetween val="between"/>
      </c:valAx>
      <c:dateAx>
        <c:axId val="97855824"/>
        <c:scaling>
          <c:orientation val="minMax"/>
        </c:scaling>
        <c:delete val="1"/>
        <c:axPos val="b"/>
        <c:numFmt formatCode="\ ddd\ \-\ d/m/yyyy" sourceLinked="1"/>
        <c:majorTickMark val="out"/>
        <c:minorTickMark val="none"/>
        <c:tickLblPos val="nextTo"/>
        <c:crossAx val="97855264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l-SI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Grafikon skupne dolžine" descr="Mixed column and line chart showing total distance ran compared to distance goal." title="Grafikon skupne dolž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466725</xdr:colOff>
      <xdr:row>4</xdr:row>
      <xdr:rowOff>161925</xdr:rowOff>
    </xdr:to>
    <xdr:sp macro="" textlink="">
      <xdr:nvSpPr>
        <xdr:cNvPr id="4" name="Ilustracija v naslovu" descr="Rounded rectangle with a gradient fill." title="Running Dnevnik (title)"/>
        <xdr:cNvSpPr/>
      </xdr:nvSpPr>
      <xdr:spPr>
        <a:xfrm>
          <a:off x="171446" y="152400"/>
          <a:ext cx="12172954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TEKAŠKI DNEVNIK</a:t>
          </a: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Grafikon dolžine teka in tempa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1047750</xdr:colOff>
      <xdr:row>5</xdr:row>
      <xdr:rowOff>95250</xdr:rowOff>
    </xdr:from>
    <xdr:to>
      <xdr:col>4</xdr:col>
      <xdr:colOff>2076450</xdr:colOff>
      <xdr:row>7</xdr:row>
      <xdr:rowOff>314325</xdr:rowOff>
    </xdr:to>
    <xdr:sp macro="" textlink="">
      <xdr:nvSpPr>
        <xdr:cNvPr id="2" name="Namig o povzetki teka" descr="Enter the Month and Distance goal in the Running POVZETEK. The Number of Runs and Total Distance will be calculated automatically as you add entries to the Running Dnevnik." title="Namig o povzetki teka"/>
        <xdr:cNvSpPr txBox="1"/>
      </xdr:nvSpPr>
      <xdr:spPr>
        <a:xfrm>
          <a:off x="3857625" y="952500"/>
          <a:ext cx="2924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bg1"/>
              </a:solidFill>
            </a:rPr>
            <a:t>Vnesite mesec in želeno razdaljo v tekaški povzetek. Število tekov in skupna razdalja bodo izračunani samodejno, ko boste dodajali vnose v tekaški dnevnik.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Skupna razdalja (naslov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SKUPNA RAZDALJA</a:t>
          </a:r>
        </a:p>
      </cdr:txBody>
    </cdr:sp>
  </cdr:relSizeAnchor>
</c:userShapes>
</file>

<file path=xl/tables/table1.xml><?xml version="1.0" encoding="utf-8"?>
<table xmlns="http://schemas.openxmlformats.org/spreadsheetml/2006/main" id="1" name="Dnevnik" displayName="Dnevnik" ref="B25:E32" totalsRowShown="0" headerRowDxfId="3">
  <autoFilter ref="B25:E32"/>
  <tableColumns count="4">
    <tableColumn id="1" name="PODATKI" dataDxfId="2"/>
    <tableColumn id="2" name="ČAS"/>
    <tableColumn id="3" name="DOLŽINA (kilometrov)"/>
    <tableColumn id="4" name="TEMPO (minut)">
      <calculatedColumnFormula>IFERROR(MINUTE(Dnevnik[[#This Row],[ČAS]])/Dnevnik[[#This Row],[DOLŽINA (kilometrov)]],0)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Tekaški dnevnik"/>
    </ext>
  </extLst>
</table>
</file>

<file path=xl/tables/table2.xml><?xml version="1.0" encoding="utf-8"?>
<table xmlns="http://schemas.openxmlformats.org/spreadsheetml/2006/main" id="2" name="POVZETEK" displayName="POVZETEK" ref="B9:E21" totalsRowShown="0">
  <autoFilter ref="B9:E21"/>
  <tableColumns count="4">
    <tableColumn id="1" name=" MESEC"/>
    <tableColumn id="2" name="ŠTEVILO TEKOV" dataDxfId="1">
      <calculatedColumnFormula>IFERROR(SUMPRODUCT( (MONTH(Dnevnik[PODATKI])=MONTH(POVZETEK[[#This Row],[ MESEC]]))*(YEAR(Dnevnik[PODATKI])=YEAR(POVZETEK[[#This Row],[ MESEC]])) ),"Preverite vnos datuma")</calculatedColumnFormula>
    </tableColumn>
    <tableColumn id="3" name="SKUPNA RAZDALJA (kilometrov)" dataDxfId="0">
      <calculatedColumnFormula>IFERROR(SUMPRODUCT( (MONTH(Dnevnik[PODATKI])=MONTH(POVZETEK[[#This Row],[ MESEC]]))*(YEAR(Dnevnik[PODATKI])=YEAR(POVZETEK[[#This Row],[ MESEC]])),Dnevnik[DOLŽINA (kilometrov)] ),"Preverite vnos datuma")</calculatedColumnFormula>
    </tableColumn>
    <tableColumn id="4" name="ŽELENA DOLŽINA TEKA (kilometrov)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Tekaški povzetek"/>
    </ext>
  </extLst>
</table>
</file>

<file path=xl/theme/theme1.xml><?xml version="1.0" encoding="utf-8"?>
<a:theme xmlns:a="http://schemas.openxmlformats.org/drawingml/2006/main" name="Running Dnevnik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4.6640625" customWidth="1"/>
    <col min="4" max="4" width="33.1640625" bestFit="1" customWidth="1"/>
    <col min="5" max="5" width="37" bestFit="1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7"/>
      <c r="C6" s="7"/>
      <c r="D6" s="7"/>
      <c r="E6" s="7"/>
    </row>
    <row r="7" spans="2:5" ht="11.25" customHeight="1" x14ac:dyDescent="0.3">
      <c r="B7" s="13" t="s">
        <v>3</v>
      </c>
      <c r="C7" s="1"/>
      <c r="D7" s="1"/>
      <c r="E7" s="1"/>
    </row>
    <row r="8" spans="2:5" ht="28.5" customHeight="1" x14ac:dyDescent="0.3">
      <c r="B8" s="8" t="s">
        <v>2</v>
      </c>
      <c r="C8" s="1"/>
      <c r="D8" s="1"/>
      <c r="E8" s="1"/>
    </row>
    <row r="9" spans="2:5" ht="19.5" customHeight="1" x14ac:dyDescent="0.3">
      <c r="B9" s="12" t="s">
        <v>1</v>
      </c>
      <c r="C9" s="12" t="s">
        <v>0</v>
      </c>
      <c r="D9" s="12" t="s">
        <v>7</v>
      </c>
      <c r="E9" s="12" t="s">
        <v>8</v>
      </c>
    </row>
    <row r="10" spans="2:5" x14ac:dyDescent="0.3">
      <c r="B10" s="9">
        <v>40909</v>
      </c>
      <c r="C10" s="10">
        <f>IFERROR(SUMPRODUCT( (MONTH(Dnevnik[PODATKI])=MONTH(POVZETEK[[#This Row],[ MESEC]]))*(YEAR(Dnevnik[PODATKI])=YEAR(POVZETEK[[#This Row],[ MESEC]])) ),"Preverite vnos datuma")</f>
        <v>5</v>
      </c>
      <c r="D10" s="11">
        <f>IFERROR(SUMPRODUCT( (MONTH(Dnevnik[PODATKI])=MONTH(POVZETEK[[#This Row],[ MESEC]]))*(YEAR(Dnevnik[PODATKI])=YEAR(POVZETEK[[#This Row],[ MESEC]])),Dnevnik[DOLŽINA (kilometrov)] ),"Preverite vnos datuma")</f>
        <v>6.5500000000000007</v>
      </c>
      <c r="E10" s="2">
        <v>6</v>
      </c>
    </row>
    <row r="11" spans="2:5" x14ac:dyDescent="0.3">
      <c r="B11" s="9">
        <v>40940</v>
      </c>
      <c r="C11" s="10">
        <f>IFERROR(SUMPRODUCT( (MONTH(Dnevnik[PODATKI])=MONTH(POVZETEK[[#This Row],[ MESEC]]))*(YEAR(Dnevnik[PODATKI])=YEAR(POVZETEK[[#This Row],[ MESEC]])) ),"Preverite vnos datuma")</f>
        <v>2</v>
      </c>
      <c r="D11" s="11">
        <f>IFERROR(SUMPRODUCT( (MONTH(Dnevnik[PODATKI])=MONTH(POVZETEK[[#This Row],[ MESEC]]))*(YEAR(Dnevnik[PODATKI])=YEAR(POVZETEK[[#This Row],[ MESEC]])),Dnevnik[DOLŽINA (kilometrov)] ),"Preverite vnos datuma")</f>
        <v>2.2000000000000002</v>
      </c>
      <c r="E11" s="2">
        <v>5</v>
      </c>
    </row>
    <row r="12" spans="2:5" x14ac:dyDescent="0.3">
      <c r="B12" s="9">
        <v>40969</v>
      </c>
      <c r="C12" s="10">
        <f>IFERROR(SUMPRODUCT( (MONTH(Dnevnik[PODATKI])=MONTH(POVZETEK[[#This Row],[ MESEC]]))*(YEAR(Dnevnik[PODATKI])=YEAR(POVZETEK[[#This Row],[ MESEC]])) ),"Preverite vnos datuma")</f>
        <v>0</v>
      </c>
      <c r="D12" s="11">
        <f>IFERROR(SUMPRODUCT( (MONTH(Dnevnik[PODATKI])=MONTH(POVZETEK[[#This Row],[ MESEC]]))*(YEAR(Dnevnik[PODATKI])=YEAR(POVZETEK[[#This Row],[ MESEC]])),Dnevnik[DOLŽINA (kilometrov)] ),"Preverite vnos datuma")</f>
        <v>0</v>
      </c>
      <c r="E12" s="2">
        <v>6</v>
      </c>
    </row>
    <row r="13" spans="2:5" x14ac:dyDescent="0.3">
      <c r="B13" s="9">
        <v>41000</v>
      </c>
      <c r="C13" s="10">
        <f>IFERROR(SUMPRODUCT( (MONTH(Dnevnik[PODATKI])=MONTH(POVZETEK[[#This Row],[ MESEC]]))*(YEAR(Dnevnik[PODATKI])=YEAR(POVZETEK[[#This Row],[ MESEC]])) ),"Preverite vnos datuma")</f>
        <v>0</v>
      </c>
      <c r="D13" s="11">
        <f>IFERROR(SUMPRODUCT( (MONTH(Dnevnik[PODATKI])=MONTH(POVZETEK[[#This Row],[ MESEC]]))*(YEAR(Dnevnik[PODATKI])=YEAR(POVZETEK[[#This Row],[ MESEC]])),Dnevnik[DOLŽINA (kilometrov)] ),"Preverite vnos datuma")</f>
        <v>0</v>
      </c>
      <c r="E13" s="2">
        <v>7</v>
      </c>
    </row>
    <row r="14" spans="2:5" x14ac:dyDescent="0.3">
      <c r="B14" s="9">
        <v>41030</v>
      </c>
      <c r="C14" s="10">
        <f>IFERROR(SUMPRODUCT( (MONTH(Dnevnik[PODATKI])=MONTH(POVZETEK[[#This Row],[ MESEC]]))*(YEAR(Dnevnik[PODATKI])=YEAR(POVZETEK[[#This Row],[ MESEC]])) ),"Preverite vnos datuma")</f>
        <v>0</v>
      </c>
      <c r="D14" s="11">
        <f>IFERROR(SUMPRODUCT( (MONTH(Dnevnik[PODATKI])=MONTH(POVZETEK[[#This Row],[ MESEC]]))*(YEAR(Dnevnik[PODATKI])=YEAR(POVZETEK[[#This Row],[ MESEC]])),Dnevnik[DOLŽINA (kilometrov)] ),"Preverite vnos datuma")</f>
        <v>0</v>
      </c>
      <c r="E14" s="2">
        <v>8</v>
      </c>
    </row>
    <row r="15" spans="2:5" x14ac:dyDescent="0.3">
      <c r="B15" s="9">
        <v>41061</v>
      </c>
      <c r="C15" s="10">
        <f>IFERROR(SUMPRODUCT( (MONTH(Dnevnik[PODATKI])=MONTH(POVZETEK[[#This Row],[ MESEC]]))*(YEAR(Dnevnik[PODATKI])=YEAR(POVZETEK[[#This Row],[ MESEC]])) ),"Preverite vnos datuma")</f>
        <v>0</v>
      </c>
      <c r="D15" s="11">
        <f>IFERROR(SUMPRODUCT( (MONTH(Dnevnik[PODATKI])=MONTH(POVZETEK[[#This Row],[ MESEC]]))*(YEAR(Dnevnik[PODATKI])=YEAR(POVZETEK[[#This Row],[ MESEC]])),Dnevnik[DOLŽINA (kilometrov)] ),"Preverite vnos datuma")</f>
        <v>0</v>
      </c>
      <c r="E15" s="2">
        <v>8</v>
      </c>
    </row>
    <row r="16" spans="2:5" x14ac:dyDescent="0.3">
      <c r="B16" s="9">
        <v>41091</v>
      </c>
      <c r="C16" s="10">
        <f>IFERROR(SUMPRODUCT( (MONTH(Dnevnik[PODATKI])=MONTH(POVZETEK[[#This Row],[ MESEC]]))*(YEAR(Dnevnik[PODATKI])=YEAR(POVZETEK[[#This Row],[ MESEC]])) ),"Preverite vnos datuma")</f>
        <v>0</v>
      </c>
      <c r="D16" s="11">
        <f>IFERROR(SUMPRODUCT( (MONTH(Dnevnik[PODATKI])=MONTH(POVZETEK[[#This Row],[ MESEC]]))*(YEAR(Dnevnik[PODATKI])=YEAR(POVZETEK[[#This Row],[ MESEC]])),Dnevnik[DOLŽINA (kilometrov)] ),"Preverite vnos datuma")</f>
        <v>0</v>
      </c>
      <c r="E16" s="2">
        <v>9</v>
      </c>
    </row>
    <row r="17" spans="2:5" ht="11.25" customHeight="1" x14ac:dyDescent="0.3">
      <c r="B17" s="9">
        <v>41122</v>
      </c>
      <c r="C17" s="10">
        <f>IFERROR(SUMPRODUCT( (MONTH(Dnevnik[PODATKI])=MONTH(POVZETEK[[#This Row],[ MESEC]]))*(YEAR(Dnevnik[PODATKI])=YEAR(POVZETEK[[#This Row],[ MESEC]])) ),"Preverite vnos datuma")</f>
        <v>0</v>
      </c>
      <c r="D17" s="11">
        <f>IFERROR(SUMPRODUCT( (MONTH(Dnevnik[PODATKI])=MONTH(POVZETEK[[#This Row],[ MESEC]]))*(YEAR(Dnevnik[PODATKI])=YEAR(POVZETEK[[#This Row],[ MESEC]])),Dnevnik[DOLŽINA (kilometrov)] ),"Preverite vnos datuma")</f>
        <v>0</v>
      </c>
      <c r="E17" s="2">
        <v>9</v>
      </c>
    </row>
    <row r="18" spans="2:5" x14ac:dyDescent="0.3">
      <c r="B18" s="9">
        <v>41153</v>
      </c>
      <c r="C18" s="10">
        <f>IFERROR(SUMPRODUCT( (MONTH(Dnevnik[PODATKI])=MONTH(POVZETEK[[#This Row],[ MESEC]]))*(YEAR(Dnevnik[PODATKI])=YEAR(POVZETEK[[#This Row],[ MESEC]])) ),"Preverite vnos datuma")</f>
        <v>0</v>
      </c>
      <c r="D18" s="11">
        <f>IFERROR(SUMPRODUCT( (MONTH(Dnevnik[PODATKI])=MONTH(POVZETEK[[#This Row],[ MESEC]]))*(YEAR(Dnevnik[PODATKI])=YEAR(POVZETEK[[#This Row],[ MESEC]])),Dnevnik[DOLŽINA (kilometrov)] ),"Preverite vnos datuma")</f>
        <v>0</v>
      </c>
      <c r="E18" s="2">
        <v>9.5</v>
      </c>
    </row>
    <row r="19" spans="2:5" x14ac:dyDescent="0.3">
      <c r="B19" s="9">
        <v>41183</v>
      </c>
      <c r="C19" s="10">
        <f>IFERROR(SUMPRODUCT( (MONTH(Dnevnik[PODATKI])=MONTH(POVZETEK[[#This Row],[ MESEC]]))*(YEAR(Dnevnik[PODATKI])=YEAR(POVZETEK[[#This Row],[ MESEC]])) ),"Preverite vnos datuma")</f>
        <v>0</v>
      </c>
      <c r="D19" s="11">
        <f>IFERROR(SUMPRODUCT( (MONTH(Dnevnik[PODATKI])=MONTH(POVZETEK[[#This Row],[ MESEC]]))*(YEAR(Dnevnik[PODATKI])=YEAR(POVZETEK[[#This Row],[ MESEC]])),Dnevnik[DOLŽINA (kilometrov)] ),"Preverite vnos datuma")</f>
        <v>0</v>
      </c>
      <c r="E19" s="2">
        <v>10</v>
      </c>
    </row>
    <row r="20" spans="2:5" x14ac:dyDescent="0.3">
      <c r="B20" s="9">
        <v>41214</v>
      </c>
      <c r="C20" s="10">
        <f>IFERROR(SUMPRODUCT( (MONTH(Dnevnik[PODATKI])=MONTH(POVZETEK[[#This Row],[ MESEC]]))*(YEAR(Dnevnik[PODATKI])=YEAR(POVZETEK[[#This Row],[ MESEC]])) ),"Preverite vnos datuma")</f>
        <v>0</v>
      </c>
      <c r="D20" s="11">
        <f>IFERROR(SUMPRODUCT( (MONTH(Dnevnik[PODATKI])=MONTH(POVZETEK[[#This Row],[ MESEC]]))*(YEAR(Dnevnik[PODATKI])=YEAR(POVZETEK[[#This Row],[ MESEC]])),Dnevnik[DOLŽINA (kilometrov)] ),"Preverite vnos datuma")</f>
        <v>0</v>
      </c>
      <c r="E20" s="2">
        <v>10</v>
      </c>
    </row>
    <row r="21" spans="2:5" x14ac:dyDescent="0.3">
      <c r="B21" s="9">
        <v>41244</v>
      </c>
      <c r="C21" s="10">
        <f>IFERROR(SUMPRODUCT( (MONTH(Dnevnik[PODATKI])=MONTH(POVZETEK[[#This Row],[ MESEC]]))*(YEAR(Dnevnik[PODATKI])=YEAR(POVZETEK[[#This Row],[ MESEC]])) ),"Preverite vnos datuma")</f>
        <v>0</v>
      </c>
      <c r="D21" s="11">
        <f>IFERROR(SUMPRODUCT( (MONTH(Dnevnik[PODATKI])=MONTH(POVZETEK[[#This Row],[ MESEC]]))*(YEAR(Dnevnik[PODATKI])=YEAR(POVZETEK[[#This Row],[ MESEC]])),Dnevnik[DOLŽINA (kilometrov)] ),"Preverite vnos datuma")</f>
        <v>0</v>
      </c>
      <c r="E21" s="2">
        <v>11</v>
      </c>
    </row>
    <row r="22" spans="2:5" ht="24" x14ac:dyDescent="0.3">
      <c r="B22" s="17"/>
      <c r="C22" s="17"/>
      <c r="D22" s="17"/>
      <c r="E22" s="17"/>
    </row>
    <row r="23" spans="2:5" ht="11.25" customHeight="1" x14ac:dyDescent="0.3">
      <c r="B23" s="13" t="s">
        <v>3</v>
      </c>
      <c r="C23" s="1"/>
      <c r="D23" s="1"/>
      <c r="E23" s="1"/>
    </row>
    <row r="24" spans="2:5" ht="28.5" customHeight="1" x14ac:dyDescent="0.3">
      <c r="B24" s="8" t="s">
        <v>4</v>
      </c>
      <c r="C24" s="1"/>
      <c r="D24" s="1"/>
      <c r="E24" s="1"/>
    </row>
    <row r="25" spans="2:5" ht="19.5" customHeight="1" x14ac:dyDescent="0.3">
      <c r="B25" s="14" t="s">
        <v>5</v>
      </c>
      <c r="C25" s="14" t="s">
        <v>6</v>
      </c>
      <c r="D25" s="14" t="s">
        <v>9</v>
      </c>
      <c r="E25" s="14" t="s">
        <v>10</v>
      </c>
    </row>
    <row r="26" spans="2:5" x14ac:dyDescent="0.3">
      <c r="B26" s="15">
        <v>40909</v>
      </c>
      <c r="C26" s="3">
        <v>6.9444444444444441E-3</v>
      </c>
      <c r="D26" s="2">
        <v>1.2</v>
      </c>
      <c r="E26" s="4">
        <f>IFERROR(MINUTE(Dnevnik[[#This Row],[ČAS]])/Dnevnik[[#This Row],[DOLŽINA (kilometrov)]],0)</f>
        <v>8.3333333333333339</v>
      </c>
    </row>
    <row r="27" spans="2:5" x14ac:dyDescent="0.3">
      <c r="B27" s="15">
        <v>40911</v>
      </c>
      <c r="C27" s="3">
        <v>8.3333333333333332E-3</v>
      </c>
      <c r="D27" s="2">
        <v>1.35</v>
      </c>
      <c r="E27" s="4">
        <f>IFERROR(MINUTE(Dnevnik[[#This Row],[ČAS]])/Dnevnik[[#This Row],[DOLŽINA (kilometrov)]],0)</f>
        <v>8.8888888888888875</v>
      </c>
    </row>
    <row r="28" spans="2:5" x14ac:dyDescent="0.3">
      <c r="B28" s="15">
        <v>40913</v>
      </c>
      <c r="C28" s="3">
        <v>1.0069444444444445E-2</v>
      </c>
      <c r="D28" s="2">
        <v>1.45</v>
      </c>
      <c r="E28" s="4">
        <f>IFERROR(MINUTE(Dnevnik[[#This Row],[ČAS]])/Dnevnik[[#This Row],[DOLŽINA (kilometrov)]],0)</f>
        <v>9.6551724137931032</v>
      </c>
    </row>
    <row r="29" spans="2:5" x14ac:dyDescent="0.3">
      <c r="B29" s="15">
        <v>40916</v>
      </c>
      <c r="C29" s="3">
        <v>9.0277777777777787E-3</v>
      </c>
      <c r="D29" s="2">
        <v>1.45</v>
      </c>
      <c r="E29" s="4">
        <f>IFERROR(MINUTE(Dnevnik[[#This Row],[ČAS]])/Dnevnik[[#This Row],[DOLŽINA (kilometrov)]],0)</f>
        <v>8.9655172413793114</v>
      </c>
    </row>
    <row r="30" spans="2:5" x14ac:dyDescent="0.3">
      <c r="B30" s="15">
        <v>40917</v>
      </c>
      <c r="C30" s="3">
        <v>7.1759259259259259E-3</v>
      </c>
      <c r="D30" s="2">
        <v>1.1000000000000001</v>
      </c>
      <c r="E30" s="4">
        <f>IFERROR(MINUTE(Dnevnik[[#This Row],[ČAS]])/Dnevnik[[#This Row],[DOLŽINA (kilometrov)]],0)</f>
        <v>9.0909090909090899</v>
      </c>
    </row>
    <row r="31" spans="2:5" x14ac:dyDescent="0.3">
      <c r="B31" s="15">
        <v>40940</v>
      </c>
      <c r="C31" s="3">
        <v>6.3194444444444444E-3</v>
      </c>
      <c r="D31" s="2">
        <v>1.1000000000000001</v>
      </c>
      <c r="E31" s="4">
        <f>IFERROR(MINUTE(Dnevnik[[#This Row],[ČAS]])/Dnevnik[[#This Row],[DOLŽINA (kilometrov)]],0)</f>
        <v>8.1818181818181817</v>
      </c>
    </row>
    <row r="32" spans="2:5" x14ac:dyDescent="0.3">
      <c r="B32" s="16">
        <v>40942</v>
      </c>
      <c r="C32" s="5">
        <v>5.5555555555555558E-3</v>
      </c>
      <c r="D32" s="6">
        <v>1.1000000000000001</v>
      </c>
      <c r="E32" s="4">
        <f>IFERROR(MINUTE(Dnevnik[[#This Row],[ČAS]])/Dnevnik[[#This Row],[DOLŽINA (kilometrov)]],0)</f>
        <v>7.2727272727272725</v>
      </c>
    </row>
  </sheetData>
  <mergeCells count="1">
    <mergeCell ref="B22:E22"/>
  </mergeCells>
  <dataValidations count="2">
    <dataValidation allowBlank="1" showInputMessage="1" promptTitle="Vnos datuma" prompt="Vnesite datum v kratki obliki datuma. Npr. d. m. llll" sqref="B26:B32"/>
    <dataValidation allowBlank="1" showInputMessage="1" promptTitle="Vnos datuma" prompt="Vnesite prvi dan v mesecu v kratki obliki datuma. Npr. d. m. llll" sqref="B10:B21"/>
  </dataValidations>
  <printOptions horizontalCentered="1"/>
  <pageMargins left="0.25" right="0.25" top="0.5" bottom="0.5" header="0.3" footer="0.3"/>
  <pageSetup paperSize="9" scale="79" fitToHeight="0" orientation="landscape" r:id="rId1"/>
  <headerFooter differentFirst="1">
    <oddFooter>Stran in;P od in;N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854972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Complete</EditorialStatus>
    <Markets xmlns="e8dc6129-b2e8-490d-b1b8-9dd11744d117"/>
    <OriginAsset xmlns="e8dc6129-b2e8-490d-b1b8-9dd11744d117" xsi:nil="true"/>
    <AssetStart xmlns="e8dc6129-b2e8-490d-b1b8-9dd11744d117">2012-08-31T05:26:00+00:00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245370</Value>
    </PublishStatusLookup>
    <APAuthor xmlns="e8dc6129-b2e8-490d-b1b8-9dd11744d117">
      <UserInfo>
        <DisplayName>REDMOND\matthos</DisplayName>
        <AccountId>59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TP103429703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00CD3034-BC23-4BAB-8F67-3FEC50558024}"/>
</file>

<file path=customXml/itemProps2.xml><?xml version="1.0" encoding="utf-8"?>
<ds:datastoreItem xmlns:ds="http://schemas.openxmlformats.org/officeDocument/2006/customXml" ds:itemID="{ECEB5928-B932-4C46-8550-445ADC56C0C1}"/>
</file>

<file path=customXml/itemProps3.xml><?xml version="1.0" encoding="utf-8"?>
<ds:datastoreItem xmlns:ds="http://schemas.openxmlformats.org/officeDocument/2006/customXml" ds:itemID="{A6EB7D9E-BF65-475F-96EC-F014E55A9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Tekaški dnevnik</vt:lpstr>
      <vt:lpstr>Natisni_Naslove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Server Adminstrator</cp:lastModifiedBy>
  <dcterms:created xsi:type="dcterms:W3CDTF">2012-08-29T21:59:12Z</dcterms:created>
  <dcterms:modified xsi:type="dcterms:W3CDTF">2013-01-09T13:53:48Z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