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2550F71-B65E-4411-AEE5-9F41447C4494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Blodtrykk og glukose" sheetId="1" r:id="rId1"/>
  </sheets>
  <definedNames>
    <definedName name="DHøy">'Blodtrykk og glukose'!$G$4</definedName>
    <definedName name="DMål">'Blodtrykk og glukose'!$E$4</definedName>
    <definedName name="GHøy">'Blodtrykk og glukose'!$J$3</definedName>
    <definedName name="GLav">'Blodtrykk og glukose'!$H$3</definedName>
    <definedName name="GNormal">'Blodtrykk og glukose'!$I$3</definedName>
    <definedName name="SHøy">'Blodtrykk og glukose'!$G$3</definedName>
    <definedName name="SMål">'Blodtrykk og glukose'!$E$3</definedName>
    <definedName name="Tittel1">BloodPressureAndGlucose[[#Headers],[Dato]]</definedName>
    <definedName name="_xlnm.Print_Titles" localSheetId="0">'Blodtrykk og glukose'!$6:$6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B12" i="1" l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<sst xmlns="http://schemas.openxmlformats.org/spreadsheetml/2006/main" count="29" uniqueCount="27">
  <si>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Blodtrykk
og glukosemåler</t>
  </si>
  <si>
    <t>Dato</t>
  </si>
  <si>
    <t>Gjennomsnitt</t>
  </si>
  <si>
    <t>Klokkeslett</t>
  </si>
  <si>
    <t>Hendelse</t>
  </si>
  <si>
    <t>Våkne</t>
  </si>
  <si>
    <t>Før måltid</t>
  </si>
  <si>
    <t>Etter måltid</t>
  </si>
  <si>
    <t>Bare BT</t>
  </si>
  <si>
    <t>Tilpass skalaverdiene i celle E2 til J5 under.</t>
  </si>
  <si>
    <t>BLODTRYKK</t>
  </si>
  <si>
    <t>MÅLTRYKK</t>
  </si>
  <si>
    <t>Systolisk</t>
  </si>
  <si>
    <t>SYSTOLISK</t>
  </si>
  <si>
    <t>DIASTOLISK</t>
  </si>
  <si>
    <t>Diastolisk</t>
  </si>
  <si>
    <t>RING LEGE</t>
  </si>
  <si>
    <t>Puls</t>
  </si>
  <si>
    <t>GLUKOSESKALA</t>
  </si>
  <si>
    <t>LAV</t>
  </si>
  <si>
    <t>Glukose</t>
  </si>
  <si>
    <t>NORMAL</t>
  </si>
  <si>
    <t>Nivå</t>
  </si>
  <si>
    <t>HØY</t>
  </si>
  <si>
    <t>Status</t>
  </si>
  <si>
    <t>Notater</t>
  </si>
  <si>
    <t>Tok BT-medisin sammen med måltid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</si>
</sst>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9" formatCode="hh:mm;@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8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0" fillId="3" borderId="0" xfId="0" applyFont="1" applyFill="1" applyBorder="1">
      <alignment horizontal="left" vertical="center" wrapText="1" indent="1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4" fontId="11" fillId="3" borderId="0" xfId="8" applyNumberFormat="1" applyFont="1" applyFill="1" applyBorder="1">
      <alignment horizontal="left" vertical="center" wrapText="1" indent="1"/>
    </xf>
    <xf numFmtId="169" fontId="11" fillId="3" borderId="0" xfId="9" applyNumberFormat="1" applyFont="1" applyFill="1" applyBorder="1">
      <alignment horizontal="left" vertical="center" wrapText="1" indent="1"/>
    </xf>
  </cellXfs>
  <cellStyles count="14">
    <cellStyle name="Dato" xfId="8" xr:uid="{00000000-0005-0000-0000-000005000000}"/>
    <cellStyle name="Forklarende tekst" xfId="7" builtinId="53" customBuiltin="1"/>
    <cellStyle name="Klokkeslett" xfId="9" xr:uid="{00000000-0005-0000-0000-00000C000000}"/>
    <cellStyle name="Komma" xfId="10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usenskille [0]" xfId="11" builtinId="6" customBuiltin="1"/>
    <cellStyle name="Uthevingsfarge1" xfId="12" builtinId="29" customBuiltin="1"/>
    <cellStyle name="Uthevingsfarge2" xfId="13" builtinId="33" customBuiltin="1"/>
    <cellStyle name="Uthevingsfarge3" xfId="6" builtinId="37" customBuiltin="1"/>
  </cellStyles>
  <dxfs count="25">
    <dxf>
      <numFmt numFmtId="169" formatCode="hh:mm;@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dtrykks- og glukosemåler" defaultPivotStyle="PivotStyleLight15">
    <tableStyle name="Blodtrykks- og glukosemåler" pivot="0" count="4" xr9:uid="{00000000-0011-0000-FFFF-FFFF00000000}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Tips for dataoppføring" descr="Tilpass skalaverdiene ut fra behovene din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09550"/>
          <a:chOff x="3248023" y="-2"/>
          <a:chExt cx="6581775" cy="209550"/>
        </a:xfrm>
      </xdr:grpSpPr>
      <xdr:sp macro="" textlink="">
        <xdr:nvSpPr>
          <xdr:cNvPr id="7" name="Grafikk – linje" descr="Avrundede bu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ipstekst" descr="Tilpass skalaverdiene ut fra behovene din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56327" y="34050"/>
            <a:ext cx="2765168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b-no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Tilpass skalaverdiene ut fra behovene dine.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Rett linje 5" descr="Delelinj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Rektangel 18" descr="Delelinj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nb-no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sureAndGlucose" displayName="BloodPressureAndGlucose" ref="B6:K13" totalsRowCount="1">
  <tableColumns count="10">
    <tableColumn id="1" xr3:uid="{00000000-0010-0000-0000-000001000000}" name="Dato" totalsRowLabel="Gjennomsnitt" dataDxfId="1" totalsRowDxfId="11"/>
    <tableColumn id="2" xr3:uid="{00000000-0010-0000-0000-000002000000}" name="Klokkeslett" dataDxfId="0" totalsRowDxfId="10"/>
    <tableColumn id="3" xr3:uid="{00000000-0010-0000-0000-000003000000}" name="Hendelse" totalsRowDxfId="9"/>
    <tableColumn id="4" xr3:uid="{00000000-0010-0000-0000-000004000000}" name="Systolisk" totalsRowFunction="average" totalsRowDxfId="8"/>
    <tableColumn id="5" xr3:uid="{00000000-0010-0000-0000-000005000000}" name="Diastolisk" totalsRowFunction="average" totalsRowDxfId="7"/>
    <tableColumn id="6" xr3:uid="{00000000-0010-0000-0000-000006000000}" name="Puls" totalsRowFunction="average" totalsRowDxfId="6"/>
    <tableColumn id="10" xr3:uid="{00000000-0010-0000-0000-00000A000000}" name="Glukose" totalsRowFunction="average" totalsRowDxfId="5"/>
    <tableColumn id="7" xr3:uid="{00000000-0010-0000-0000-000007000000}" name="Nivå" totalsRowDxfId="4">
      <calculatedColumnFormula>BloodPressureAndGlucose[[#This Row],[Glukose]]</calculatedColumnFormula>
    </tableColumn>
    <tableColumn id="9" xr3:uid="{00000000-0010-0000-0000-000009000000}" name="Status" totalsRowDxfId="3">
      <calculatedColumnFormula>IFERROR(IF(BloodPressureAndGlucose[[#This Row],[Nivå]]=0,"",IF(BloodPressureAndGlucose[[#This Row],[Nivå]]&lt;=GLav,"LAV",IF(AND(BloodPressureAndGlucose[[#This Row],[Nivå]]&gt;GLav,BloodPressureAndGlucose[[#This Row],[Nivå]]&lt;GHøy),"NORMAL","HØY"))), "")</calculatedColumnFormula>
    </tableColumn>
    <tableColumn id="8" xr3:uid="{00000000-0010-0000-0000-000008000000}" name="Notater" totalsRowDxfId="2"/>
  </tableColumns>
  <tableStyleInfo name="Blodtrykks- og glukosemåler" showFirstColumn="0" showLastColumn="1" showRowStripes="1" showColumnStripes="0"/>
  <extLst>
    <ext xmlns:x14="http://schemas.microsoft.com/office/spreadsheetml/2009/9/main" uri="{504A1905-F514-4f6f-8877-14C23A59335A}">
      <x14:table altTextSummary="I denne tabellen finner du dato, klokkeslett, systoliske og diastoliske blodtrykksmålinger, puls, glukose, nivåer, status og notater. Nivå og status oppdateres automatisk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3" t="s">
        <v>0</v>
      </c>
      <c r="C1" s="23"/>
      <c r="D1" s="23"/>
      <c r="E1" s="24" t="s">
        <v>9</v>
      </c>
      <c r="F1" s="24"/>
      <c r="G1" s="24"/>
      <c r="H1" s="24"/>
      <c r="I1" s="24"/>
      <c r="J1" s="24"/>
    </row>
    <row r="2" spans="2:11" ht="24.95" customHeight="1" thickTop="1" thickBot="1" x14ac:dyDescent="0.35">
      <c r="B2" s="23"/>
      <c r="C2" s="23"/>
      <c r="D2" s="23"/>
      <c r="E2" s="22" t="s">
        <v>10</v>
      </c>
      <c r="F2" s="22"/>
      <c r="G2" s="22"/>
      <c r="H2" s="22" t="s">
        <v>18</v>
      </c>
      <c r="I2" s="22"/>
      <c r="J2" s="22"/>
    </row>
    <row r="3" spans="2:11" ht="24.95" customHeight="1" thickTop="1" thickBot="1" x14ac:dyDescent="0.35">
      <c r="B3" s="23"/>
      <c r="C3" s="23"/>
      <c r="D3" s="23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3"/>
      <c r="C4" s="23"/>
      <c r="D4" s="23"/>
      <c r="E4" s="2">
        <v>80</v>
      </c>
      <c r="F4" s="3" t="s">
        <v>14</v>
      </c>
      <c r="G4" s="6">
        <v>90</v>
      </c>
      <c r="H4" s="25" t="s">
        <v>19</v>
      </c>
      <c r="I4" s="25" t="s">
        <v>21</v>
      </c>
      <c r="J4" s="25" t="s">
        <v>23</v>
      </c>
    </row>
    <row r="5" spans="2:11" ht="24.95" customHeight="1" thickTop="1" x14ac:dyDescent="0.3">
      <c r="B5" s="23"/>
      <c r="C5" s="23"/>
      <c r="D5" s="23"/>
      <c r="E5" s="7" t="s">
        <v>11</v>
      </c>
      <c r="F5" s="8"/>
      <c r="G5" s="7" t="s">
        <v>16</v>
      </c>
      <c r="H5" s="25"/>
      <c r="I5" s="25"/>
      <c r="J5" s="25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26">
        <f ca="1">TODAY()</f>
        <v>43279</v>
      </c>
      <c r="C7" s="27">
        <v>0.25</v>
      </c>
      <c r="D7" s="11" t="s">
        <v>5</v>
      </c>
      <c r="E7" s="12">
        <v>129</v>
      </c>
      <c r="F7" s="12">
        <v>79</v>
      </c>
      <c r="G7" s="12">
        <v>72</v>
      </c>
      <c r="H7" s="12">
        <v>55</v>
      </c>
      <c r="I7" s="13">
        <f>BloodPressureAndGlucose[[#This Row],[Glukose]]</f>
        <v>55</v>
      </c>
      <c r="J7" s="20" t="str">
        <f>IFERROR(IF(BloodPressureAndGlucose[[#This Row],[Nivå]]=0,"",IF(BloodPressureAndGlucose[[#This Row],[Nivå]]&lt;=GLav,"LAV",IF(AND(BloodPressureAndGlucose[[#This Row],[Nivå]]&gt;GLav,BloodPressureAndGlucose[[#This Row],[Nivå]]&lt;GHøy),"NORMAL","HØY"))), "")</f>
        <v>LAV</v>
      </c>
      <c r="K7" s="9"/>
    </row>
    <row r="8" spans="2:11" ht="30" customHeight="1" x14ac:dyDescent="0.3">
      <c r="B8" s="26">
        <f t="shared" ref="B8:B11" ca="1" si="0">TODAY()</f>
        <v>43279</v>
      </c>
      <c r="C8" s="27">
        <v>0.29166666666666669</v>
      </c>
      <c r="D8" s="11" t="s">
        <v>6</v>
      </c>
      <c r="E8" s="12">
        <v>120</v>
      </c>
      <c r="F8" s="12">
        <v>80</v>
      </c>
      <c r="G8" s="12">
        <v>74</v>
      </c>
      <c r="H8" s="12">
        <v>70</v>
      </c>
      <c r="I8" s="13">
        <f>BloodPressureAndGlucose[[#This Row],[Glukose]]</f>
        <v>70</v>
      </c>
      <c r="J8" s="20" t="str">
        <f>IFERROR(IF(BloodPressureAndGlucose[[#This Row],[Nivå]]=0,"",IF(BloodPressureAndGlucose[[#This Row],[Nivå]]&lt;=GLav,"LAV",IF(AND(BloodPressureAndGlucose[[#This Row],[Nivå]]&gt;GLav,BloodPressureAndGlucose[[#This Row],[Nivå]]&lt;GHøy),"NORMAL","HØY"))), "")</f>
        <v>LAV</v>
      </c>
      <c r="K8" s="9"/>
    </row>
    <row r="9" spans="2:11" ht="30" customHeight="1" x14ac:dyDescent="0.3">
      <c r="B9" s="26">
        <f t="shared" ca="1" si="0"/>
        <v>43279</v>
      </c>
      <c r="C9" s="27">
        <v>0.375</v>
      </c>
      <c r="D9" s="11" t="s">
        <v>7</v>
      </c>
      <c r="E9" s="12">
        <v>133</v>
      </c>
      <c r="F9" s="12">
        <v>80</v>
      </c>
      <c r="G9" s="12">
        <v>75</v>
      </c>
      <c r="H9" s="12">
        <v>75</v>
      </c>
      <c r="I9" s="13">
        <f>BloodPressureAndGlucose[[#This Row],[Glukose]]</f>
        <v>75</v>
      </c>
      <c r="J9" s="20" t="str">
        <f>IFERROR(IF(BloodPressureAndGlucose[[#This Row],[Nivå]]=0,"",IF(BloodPressureAndGlucose[[#This Row],[Nivå]]&lt;=GLav,"LAV",IF(AND(BloodPressureAndGlucose[[#This Row],[Nivå]]&gt;GLav,BloodPressureAndGlucose[[#This Row],[Nivå]]&lt;GHøy),"NORMAL","HØY"))), "")</f>
        <v>NORMAL</v>
      </c>
      <c r="K9" s="9"/>
    </row>
    <row r="10" spans="2:11" ht="30" customHeight="1" x14ac:dyDescent="0.3">
      <c r="B10" s="26">
        <f t="shared" ca="1" si="0"/>
        <v>43279</v>
      </c>
      <c r="C10" s="27">
        <v>0.41666666666666669</v>
      </c>
      <c r="D10" s="11" t="s">
        <v>8</v>
      </c>
      <c r="E10" s="12">
        <v>143</v>
      </c>
      <c r="F10" s="12">
        <v>91</v>
      </c>
      <c r="G10" s="12">
        <v>75</v>
      </c>
      <c r="H10" s="12">
        <v>190</v>
      </c>
      <c r="I10" s="13">
        <f>BloodPressureAndGlucose[[#This Row],[Glukose]]</f>
        <v>190</v>
      </c>
      <c r="J10" s="20" t="str">
        <f>IFERROR(IF(BloodPressureAndGlucose[[#This Row],[Nivå]]=0,"",IF(BloodPressureAndGlucose[[#This Row],[Nivå]]&lt;=GLav,"LAV",IF(AND(BloodPressureAndGlucose[[#This Row],[Nivå]]&gt;GLav,BloodPressureAndGlucose[[#This Row],[Nivå]]&lt;GHøy),"NORMAL","HØY"))), "")</f>
        <v>HØY</v>
      </c>
      <c r="K10" s="9"/>
    </row>
    <row r="11" spans="2:11" ht="30" customHeight="1" x14ac:dyDescent="0.3">
      <c r="B11" s="26">
        <f t="shared" ca="1" si="0"/>
        <v>43279</v>
      </c>
      <c r="C11" s="27">
        <v>0.5</v>
      </c>
      <c r="D11" s="11" t="s">
        <v>6</v>
      </c>
      <c r="E11" s="12">
        <v>141</v>
      </c>
      <c r="F11" s="12">
        <v>84</v>
      </c>
      <c r="G11" s="12">
        <v>70</v>
      </c>
      <c r="H11" s="12">
        <v>140</v>
      </c>
      <c r="I11" s="13">
        <f>BloodPressureAndGlucose[[#This Row],[Glukose]]</f>
        <v>140</v>
      </c>
      <c r="J11" s="20" t="str">
        <f>IFERROR(IF(BloodPressureAndGlucose[[#This Row],[Nivå]]=0,"",IF(BloodPressureAndGlucose[[#This Row],[Nivå]]&lt;=GLav,"LAV",IF(AND(BloodPressureAndGlucose[[#This Row],[Nivå]]&gt;GLav,BloodPressureAndGlucose[[#This Row],[Nivå]]&lt;GHøy),"NORMAL","HØY"))), "")</f>
        <v>NORMAL</v>
      </c>
      <c r="K11" s="9"/>
    </row>
    <row r="12" spans="2:11" ht="30" customHeight="1" x14ac:dyDescent="0.3">
      <c r="B12" s="26">
        <f ca="1">TODAY()</f>
        <v>43279</v>
      </c>
      <c r="C12" s="27">
        <v>0.625</v>
      </c>
      <c r="D12" s="11" t="s">
        <v>7</v>
      </c>
      <c r="E12" s="12">
        <v>132</v>
      </c>
      <c r="F12" s="12">
        <v>80</v>
      </c>
      <c r="G12" s="12">
        <v>68</v>
      </c>
      <c r="H12" s="12">
        <v>90</v>
      </c>
      <c r="I12" s="13">
        <f>BloodPressureAndGlucose[[#This Row],[Glukose]]</f>
        <v>90</v>
      </c>
      <c r="J12" s="20" t="str">
        <f>IFERROR(IF(BloodPressureAndGlucose[[#This Row],[Nivå]]=0,"",IF(BloodPressureAndGlucose[[#This Row],[Nivå]]&lt;=GLav,"LAV",IF(AND(BloodPressureAndGlucose[[#This Row],[Nivå]]&gt;GLav,BloodPressureAndGlucose[[#This Row],[Nivå]]&lt;GHøy),"NORMAL","HØY"))), "")</f>
        <v>NORMAL</v>
      </c>
      <c r="K12" s="21" t="s">
        <v>26</v>
      </c>
    </row>
    <row r="13" spans="2:11" ht="30" customHeight="1" x14ac:dyDescent="0.3">
      <c r="B13" s="14" t="s">
        <v>2</v>
      </c>
      <c r="C13" s="9"/>
      <c r="D13" s="11"/>
      <c r="E13" s="15">
        <f>SUBTOTAL(101,BloodPressureAndGlucose[Systolisk])</f>
        <v>133</v>
      </c>
      <c r="F13" s="15">
        <f>SUBTOTAL(101,BloodPressureAndGlucose[Diastolisk])</f>
        <v>82.333333333333329</v>
      </c>
      <c r="G13" s="16">
        <f>SUBTOTAL(101,BloodPressureAndGlucose[Puls])</f>
        <v>72.333333333333329</v>
      </c>
      <c r="H13" s="15">
        <f>SUBTOTAL(101,BloodPressureAndGlucose[Glukose])</f>
        <v>103.33333333333333</v>
      </c>
      <c r="I13" s="17"/>
      <c r="J13" s="18"/>
      <c r="K13" s="19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Høy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0" priority="3">
      <formula>$J7="NORMAL"</formula>
    </cfRule>
    <cfRule type="expression" dxfId="19" priority="4">
      <formula>$J7="LAV"</formula>
    </cfRule>
    <cfRule type="expression" dxfId="18" priority="11">
      <formula>$J7="HØY"</formula>
    </cfRule>
  </conditionalFormatting>
  <conditionalFormatting sqref="E7:E12">
    <cfRule type="expression" dxfId="17" priority="6">
      <formula>$E7&gt;=SHøy</formula>
    </cfRule>
    <cfRule type="expression" dxfId="16" priority="8">
      <formula>OR(E7=SMål,E7&lt;SHøy)</formula>
    </cfRule>
  </conditionalFormatting>
  <conditionalFormatting sqref="F7:F12">
    <cfRule type="expression" dxfId="15" priority="5">
      <formula>$F7&gt;=DHøy</formula>
    </cfRule>
    <cfRule type="expression" dxfId="14" priority="7">
      <formula>OR(F7=DMål,F7&lt;DHøy)</formula>
    </cfRule>
  </conditionalFormatting>
  <conditionalFormatting sqref="H6:H13">
    <cfRule type="expression" dxfId="13" priority="2">
      <formula>$H$6="Glukose"</formula>
    </cfRule>
  </conditionalFormatting>
  <conditionalFormatting sqref="E6:E13">
    <cfRule type="expression" dxfId="12" priority="1">
      <formula>$E$6="Systolisk"</formula>
    </cfRule>
  </conditionalFormatting>
  <dataValidations count="21">
    <dataValidation allowBlank="1" showInputMessage="1" showErrorMessage="1" prompt="Opprett en blodtrykks- og glukosemåler i dette regnearket. Tilpass skalaverdiene for blodtrykk og glukose. Skriv inn detaljer i tabellen Blodtrykk og glukose som starter i celle B6" sqref="A1" xr:uid="{00000000-0002-0000-0000-000000000000}"/>
    <dataValidation allowBlank="1" showInputMessage="1" showErrorMessage="1" prompt="Tittelen på regnearket er i denne cellen. Tilpass skalaverdier i cellene til høyre." sqref="B1:D5" xr:uid="{00000000-0002-0000-0000-000001000000}"/>
    <dataValidation allowBlank="1" showInputMessage="1" showErrorMessage="1" prompt="Tilpass systoliske og diastoliske blodtrykksmålinger i celle E3 og E4, og grensen for systolisk og diastolisk blodtrykk som gjør at du må tilkalle lege i celle G3 og G4" sqref="E2:G2" xr:uid="{00000000-0002-0000-0000-000002000000}"/>
    <dataValidation allowBlank="1" showInputMessage="1" showErrorMessage="1" prompt="Tilpass lave, normale og høye skalaverdier for glukose i celle H3 til J3" sqref="H2:J2" xr:uid="{00000000-0002-0000-0000-000003000000}"/>
    <dataValidation allowBlank="1" showInputMessage="1" showErrorMessage="1" prompt="Skriv inn notater i kolonnen under denne overskriften" sqref="K6" xr:uid="{00000000-0002-0000-0000-000004000000}"/>
    <dataValidation allowBlank="1" showInputMessage="1" showErrorMessage="1" prompt="Skriv inn dato i kolonnen under denne overskriften" sqref="B6" xr:uid="{00000000-0002-0000-0000-000005000000}"/>
    <dataValidation allowBlank="1" showInputMessage="1" showErrorMessage="1" prompt="Skriv inn klokkeslett i kolonnen under denne overskriften" sqref="C6" xr:uid="{00000000-0002-0000-0000-000006000000}"/>
    <dataValidation allowBlank="1" showInputMessage="1" showErrorMessage="1" prompt="Skriv inn hendelse i kolonnen under denne overskriften" sqref="D6" xr:uid="{00000000-0002-0000-0000-000007000000}"/>
    <dataValidation allowBlank="1" showInputMessage="1" showErrorMessage="1" prompt="Skriv inn systolisk blodtrykk i kolonnen under denne overskriften. Målinger som overskrider grensene som er angitt i celle G3 oppdateres med RGB-farge, R=125, G=15, B=34" sqref="E6" xr:uid="{00000000-0002-0000-0000-000008000000}"/>
    <dataValidation allowBlank="1" showInputMessage="1" showErrorMessage="1" prompt="Skriv inn diastolisk blodtrykk i kolonnen under denne overskriften. Målinger som overskrider grensene som er angitt i celle G4 oppdateres med RGB-farge, R=125, G=15, B=34" sqref="F6" xr:uid="{00000000-0002-0000-0000-000009000000}"/>
    <dataValidation allowBlank="1" showInputMessage="1" showErrorMessage="1" prompt="Skriv inn blodtrykk i kolonnen under denne overskriften" sqref="G6" xr:uid="{00000000-0002-0000-0000-00000A000000}"/>
    <dataValidation allowBlank="1" showInputMessage="1" showErrorMessage="1" prompt="Skriv inn glukosemåling i kolonnen under denne overskriften" sqref="H6" xr:uid="{00000000-0002-0000-0000-00000B000000}"/>
    <dataValidation allowBlank="1" showInputMessage="1" showErrorMessage="1" prompt="En datastolpe for glukosemåling oppdateres automatisk i kolonnen under denne overskriften" sqref="I6" xr:uid="{00000000-0002-0000-0000-00000C000000}"/>
    <dataValidation allowBlank="1" showInputMessage="1" showErrorMessage="1" prompt="Statusen oppdateres automatisk i kolonnen under denne overskriften." sqref="J6" xr:uid="{00000000-0002-0000-0000-00000D000000}"/>
    <dataValidation allowBlank="1" showInputMessage="1" showErrorMessage="1" prompt="Grense for diastolisk blodtrykk som gjør at du må tilkalle lege er i denne cellen" sqref="G4" xr:uid="{00000000-0002-0000-0000-00000E000000}"/>
    <dataValidation allowBlank="1" showInputMessage="1" showErrorMessage="1" prompt="Systolisk blodtrykksmåling er i denne cellen" sqref="E3" xr:uid="{00000000-0002-0000-0000-00000F000000}"/>
    <dataValidation allowBlank="1" showInputMessage="1" showErrorMessage="1" prompt="Diastolisk blodtrykksmåling er i denne cellen" sqref="E4" xr:uid="{00000000-0002-0000-0000-000010000000}"/>
    <dataValidation allowBlank="1" showInputMessage="1" showErrorMessage="1" prompt="Grense for systolisk blodtrykk som gjør at du må tilkalle lege er i denne cellen" sqref="G3" xr:uid="{00000000-0002-0000-0000-000011000000}"/>
    <dataValidation allowBlank="1" showInputMessage="1" showErrorMessage="1" prompt="Høy glukoseskala er i denne cellen" sqref="J3" xr:uid="{00000000-0002-0000-0000-000012000000}"/>
    <dataValidation allowBlank="1" showInputMessage="1" showErrorMessage="1" prompt="Lav glukoseskala er i denne cellen" sqref="H3" xr:uid="{00000000-0002-0000-0000-000013000000}"/>
    <dataValidation allowBlank="1" showInputMessage="1" showErrorMessage="1" prompt="Normal glukoseskala er i denne cellen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GHøy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9</vt:i4>
      </vt:variant>
    </vt:vector>
  </HeadingPairs>
  <TitlesOfParts>
    <vt:vector size="10" baseType="lpstr">
      <vt:lpstr>Blodtrykk og glukose</vt:lpstr>
      <vt:lpstr>DHøy</vt:lpstr>
      <vt:lpstr>DMål</vt:lpstr>
      <vt:lpstr>GHøy</vt:lpstr>
      <vt:lpstr>GLav</vt:lpstr>
      <vt:lpstr>GNormal</vt:lpstr>
      <vt:lpstr>SHøy</vt:lpstr>
      <vt:lpstr>SMål</vt:lpstr>
      <vt:lpstr>Tittel1</vt:lpstr>
      <vt:lpstr>'Blodtrykk og glukose'!Utskriftstitler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2018-06-28T14:21:26Z</dcterms:modified>
</cp:coreProperties>
</file>