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1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8800" windowHeight="12000" tabRatio="504" xr2:uid="{00000000-000D-0000-FFFF-FFFF00000000}"/>
  </bookViews>
  <sheets>
    <sheet name="รายชื่อนักเรียน" sheetId="2" r:id="rId1"/>
    <sheet name="รายชื่อในชั้นเรียน" sheetId="1" r:id="rId2"/>
    <sheet name="รายละเอียดนักเรียน" sheetId="5" r:id="rId3"/>
  </sheets>
  <definedNames>
    <definedName name="_xlnm.Print_Titles" localSheetId="0">รายชื่อนักเรียน!$1:$4</definedName>
    <definedName name="RowTitleRegion1..D13">รายละเอียดนักเรียน!$C$5</definedName>
    <definedName name="RowTitleRegion1..D6">รายชื่อในชั้นเรียน!$C$4</definedName>
    <definedName name="RowTitleRegion2..F5">รายชื่อในชั้นเรียน!$E$4</definedName>
    <definedName name="StudentList">นักเรียน[ชื่อนักเรียน]</definedName>
    <definedName name="StudentName">รายละเอียดนักเรียน!$D$5</definedName>
    <definedName name="ชื่อเรื่อง_1">นักเรียน[[#Headers],[ชื่อนักเรียน]]</definedName>
    <definedName name="ชื่อเรื่อง_2">StudentRoster[[#Headers],[ชื่อนักเรียน]]</definedName>
  </definedNames>
  <calcPr calcId="162913"/>
</workbook>
</file>

<file path=xl/calcChain.xml><?xml version="1.0" encoding="utf-8"?>
<calcChain xmlns="http://schemas.openxmlformats.org/spreadsheetml/2006/main">
  <c r="F12" i="1" l="1"/>
  <c r="F11" i="1"/>
  <c r="F10" i="1"/>
  <c r="F9" i="1"/>
  <c r="E12" i="1"/>
  <c r="E11" i="1"/>
  <c r="E10" i="1"/>
  <c r="E9" i="1"/>
  <c r="D12" i="1"/>
  <c r="D11" i="1"/>
  <c r="D10" i="1"/>
  <c r="D9" i="1"/>
  <c r="D7" i="5" l="1"/>
  <c r="D6" i="5"/>
  <c r="D8" i="5"/>
  <c r="D9" i="5"/>
  <c r="D10" i="5"/>
  <c r="D11" i="5"/>
  <c r="D12" i="5"/>
  <c r="D13" i="5"/>
  <c r="D6" i="1" l="1"/>
</calcChain>
</file>

<file path=xl/sharedStrings.xml><?xml version="1.0" encoding="utf-8"?>
<sst xmlns="http://schemas.openxmlformats.org/spreadsheetml/2006/main" count="86" uniqueCount="41">
  <si>
    <t>รายชื่อนักเรียน</t>
  </si>
  <si>
    <t>ชื่อนักเรียน</t>
  </si>
  <si>
    <t>ชื่อ 1</t>
  </si>
  <si>
    <t>ชื่อ 2</t>
  </si>
  <si>
    <t>ชื่อ 3</t>
  </si>
  <si>
    <t>ชื่อ 4</t>
  </si>
  <si>
    <t>อีเมล</t>
  </si>
  <si>
    <t>ที่อยู่อีเมล</t>
  </si>
  <si>
    <t>ไปที่รายชื่อในชั้นเรียน</t>
  </si>
  <si>
    <t>ไปที่รายละเอียดนักเรียน</t>
  </si>
  <si>
    <t>โทรศัพท์บ้าน</t>
  </si>
  <si>
    <t>หมายเลขโทรศัพท์บ้าน</t>
  </si>
  <si>
    <t>หมายเลขโทรศัพท์มือถือ</t>
  </si>
  <si>
    <t>วันเกิด</t>
  </si>
  <si>
    <t>วันที่</t>
  </si>
  <si>
    <t>ที่ติดต่อฉุกเฉิน</t>
  </si>
  <si>
    <t>ผู้ติดต่อ 1</t>
  </si>
  <si>
    <t>ผู้ติดต่อ 2</t>
  </si>
  <si>
    <t>ผู้ติดต่อ 3</t>
  </si>
  <si>
    <t>ผู้ติดต่อ 4</t>
  </si>
  <si>
    <t>หมายเลขโทรศัพท์ฉุกเฉิน</t>
  </si>
  <si>
    <t>แพทย์</t>
  </si>
  <si>
    <t>แพทย์ 1</t>
  </si>
  <si>
    <t>แพทย์ 2</t>
  </si>
  <si>
    <t>แพทย์ 3</t>
  </si>
  <si>
    <t>แพทย์ 4</t>
  </si>
  <si>
    <t>หมายเลขโทรศัพท์ของแพทย์</t>
  </si>
  <si>
    <t xml:space="preserve">  </t>
  </si>
  <si>
    <t>เคล็ดลับ: เมื่อต้องการเพิ่มนักเรียน ให้กดแป้นแท็บในเซลล์ช่องสุดท้ายของตาราง</t>
  </si>
  <si>
    <t>รายชื่อในชั้นเรียน</t>
  </si>
  <si>
    <t>หลักสูตร</t>
  </si>
  <si>
    <t>ผู้สอน</t>
  </si>
  <si>
    <t>นักเรียนที่ลงทะเบียน</t>
  </si>
  <si>
    <t>สถานบันการออกแบบกราฟิก</t>
  </si>
  <si>
    <t>ชื่อหลักสูตร</t>
  </si>
  <si>
    <t>ผู้สอน 1</t>
  </si>
  <si>
    <t>ไปที่รายชื่อนักเรียน</t>
  </si>
  <si>
    <t>วันที่เริ่มต้น</t>
  </si>
  <si>
    <t>วันที่สิ้นสุด</t>
  </si>
  <si>
    <t>รายละเอียดนักเรียน</t>
  </si>
  <si>
    <t>เคล็ดลับ: เลือกนักเรียนจากรายการแบบดรอปดาวน์ในเซลล์ D5 เพื่ออัปเดตรายละเอียดนักเรียน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</si>
</sst>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9">
    <numFmt numFmtId="187" formatCode="_ &quot;₹&quot;\ * #,##0_ ;_ &quot;₹&quot;\ * \-#,##0_ ;_ &quot;₹&quot;\ * &quot;-&quot;_ ;_ @_ "/>
    <numFmt numFmtId="188" formatCode="_ * #,##0_ ;_ * \-#,##0_ ;_ * &quot;-&quot;_ ;_ @_ "/>
    <numFmt numFmtId="189" formatCode="_ &quot;₹&quot;\ * #,##0.00_ ;_ &quot;₹&quot;\ * \-#,##0.00_ ;_ &quot;₹&quot;\ * &quot;-&quot;??_ ;_ @_ "/>
    <numFmt numFmtId="190" formatCode="_ * #,##0.00_ ;_ * \-#,##0.00_ ;_ * &quot;-&quot;??_ ;_ @_ "/>
    <numFmt numFmtId="191" formatCode="@\ \ *-"/>
    <numFmt numFmtId="192" formatCode="[&lt;=9999999]###\-####;\(###\)\ ###\-####"/>
    <numFmt numFmtId="193" formatCode="[$-D070000]d/m/yy;@"/>
    <numFmt numFmtId="194" formatCode="[&lt;=99999999][$-1000000]0\-####\-####;[$-1000000]#\-####\-####"/>
    <numFmt numFmtId="195" formatCode="[$-1070000]d/m/yy;@"/>
  </numFmts>
  <fonts count="25" x14ac:knownFonts="1">
    <font>
      <sz val="11"/>
      <color theme="1"/>
      <name val="Leelawadee"/>
      <family val="2"/>
    </font>
    <font>
      <sz val="11"/>
      <color theme="1"/>
      <name val="Leelawadee"/>
      <family val="2"/>
    </font>
    <font>
      <sz val="11"/>
      <color theme="0"/>
      <name val="Leelawadee"/>
      <family val="2"/>
    </font>
    <font>
      <sz val="11"/>
      <color rgb="FF9C0006"/>
      <name val="Leelawadee"/>
      <family val="2"/>
    </font>
    <font>
      <sz val="11"/>
      <color rgb="FFFA7D00"/>
      <name val="Leelawadee"/>
      <family val="2"/>
    </font>
    <font>
      <b/>
      <sz val="11"/>
      <color theme="0"/>
      <name val="Leelawadee"/>
      <family val="2"/>
    </font>
    <font>
      <i/>
      <sz val="11"/>
      <color theme="1" tint="0.34998626667073579"/>
      <name val="Leelawadee"/>
      <family val="2"/>
    </font>
    <font>
      <u/>
      <sz val="11"/>
      <color theme="11"/>
      <name val="Leelawadee"/>
      <family val="2"/>
    </font>
    <font>
      <sz val="11"/>
      <color rgb="FF006100"/>
      <name val="Leelawadee"/>
      <family val="2"/>
    </font>
    <font>
      <b/>
      <sz val="15"/>
      <color theme="3"/>
      <name val="Leelawadee"/>
      <family val="2"/>
    </font>
    <font>
      <b/>
      <sz val="13"/>
      <color theme="3"/>
      <name val="Leelawadee"/>
      <family val="2"/>
    </font>
    <font>
      <b/>
      <sz val="11"/>
      <color theme="3"/>
      <name val="Leelawadee"/>
      <family val="2"/>
    </font>
    <font>
      <u/>
      <sz val="11"/>
      <color theme="4" tint="-0.499984740745262"/>
      <name val="Leelawadee"/>
      <family val="2"/>
    </font>
    <font>
      <sz val="11"/>
      <color rgb="FF3F3F76"/>
      <name val="Leelawadee"/>
      <family val="2"/>
    </font>
    <font>
      <sz val="11"/>
      <color rgb="FF9C5700"/>
      <name val="Leelawadee"/>
      <family val="2"/>
    </font>
    <font>
      <sz val="11"/>
      <color theme="1" tint="0.34998626667073579"/>
      <name val="Leelawadee"/>
      <family val="2"/>
    </font>
    <font>
      <b/>
      <sz val="11"/>
      <color rgb="FF3F3F3F"/>
      <name val="Leelawadee"/>
      <family val="2"/>
    </font>
    <font>
      <sz val="18"/>
      <color theme="3"/>
      <name val="Leelawadee"/>
      <family val="2"/>
    </font>
    <font>
      <b/>
      <sz val="11"/>
      <color theme="1"/>
      <name val="Leelawadee"/>
      <family val="2"/>
    </font>
    <font>
      <sz val="11"/>
      <color rgb="FFFF0000"/>
      <name val="Leelawadee"/>
      <family val="2"/>
    </font>
    <font>
      <b/>
      <sz val="28"/>
      <color theme="0"/>
      <name val="Leelawadee"/>
      <family val="2"/>
    </font>
    <font>
      <u/>
      <sz val="11"/>
      <color theme="0"/>
      <name val="Leelawadee"/>
      <family val="2"/>
    </font>
    <font>
      <b/>
      <sz val="11"/>
      <color theme="1" tint="0.34998626667073579"/>
      <name val="Leelawadee"/>
      <family val="2"/>
    </font>
    <font>
      <b/>
      <sz val="16"/>
      <color theme="4" tint="-0.499984740745262"/>
      <name val="Leelawadee"/>
      <family val="2"/>
    </font>
    <font>
      <b/>
      <sz val="11"/>
      <color theme="4" tint="-0.499984740745262"/>
      <name val="Leelawadee"/>
      <family val="2"/>
    </font>
  </fonts>
  <fills count="3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/>
      <bottom style="thick">
        <color theme="4" tint="-0.499984740745262"/>
      </bottom>
      <diagonal/>
    </border>
    <border>
      <left/>
      <right/>
      <top/>
      <bottom style="medium">
        <color theme="4" tint="-0.499984740745262"/>
      </bottom>
      <diagonal/>
    </border>
    <border>
      <left/>
      <right/>
      <top style="thin">
        <color theme="4" tint="-0.499984740745262"/>
      </top>
      <bottom style="double">
        <color theme="4" tint="-0.499984740745262"/>
      </bottom>
      <diagonal/>
    </border>
    <border>
      <left/>
      <right/>
      <top style="thin">
        <color theme="4" tint="-0.499984740745262"/>
      </top>
      <bottom style="thin">
        <color theme="4" tint="-0.499984740745262"/>
      </bottom>
      <diagonal/>
    </border>
    <border>
      <left style="thick">
        <color theme="4" tint="-0.499984740745262"/>
      </left>
      <right/>
      <top style="thick">
        <color theme="4" tint="-0.499984740745262"/>
      </top>
      <bottom/>
      <diagonal/>
    </border>
    <border>
      <left/>
      <right/>
      <top style="thick">
        <color theme="4" tint="-0.499984740745262"/>
      </top>
      <bottom/>
      <diagonal/>
    </border>
    <border>
      <left/>
      <right style="thick">
        <color theme="4" tint="-0.499984740745262"/>
      </right>
      <top style="thick">
        <color theme="4" tint="-0.499984740745262"/>
      </top>
      <bottom/>
      <diagonal/>
    </border>
    <border>
      <left style="thick">
        <color theme="4" tint="-0.499984740745262"/>
      </left>
      <right/>
      <top/>
      <bottom/>
      <diagonal/>
    </border>
    <border>
      <left/>
      <right style="thick">
        <color theme="4" tint="-0.499984740745262"/>
      </right>
      <top/>
      <bottom/>
      <diagonal/>
    </border>
    <border>
      <left style="thick">
        <color theme="4" tint="-0.499984740745262"/>
      </left>
      <right/>
      <top/>
      <bottom style="thick">
        <color theme="4" tint="-0.499984740745262"/>
      </bottom>
      <diagonal/>
    </border>
    <border>
      <left/>
      <right style="thick">
        <color theme="4" tint="-0.499984740745262"/>
      </right>
      <top/>
      <bottom style="thick">
        <color theme="4" tint="-0.499984740745262"/>
      </bottom>
      <diagonal/>
    </border>
    <border>
      <left/>
      <right/>
      <top/>
      <bottom style="thin">
        <color theme="4" tint="-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 wrapText="1"/>
    </xf>
    <xf numFmtId="0" fontId="13" fillId="3" borderId="1" applyNumberFormat="0" applyProtection="0">
      <alignment wrapText="1"/>
    </xf>
    <xf numFmtId="0" fontId="4" fillId="2" borderId="1" applyNumberFormat="0" applyAlignment="0" applyProtection="0"/>
    <xf numFmtId="191" fontId="6" fillId="0" borderId="3" applyFill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center"/>
    </xf>
    <xf numFmtId="190" fontId="1" fillId="0" borderId="0" applyFill="0" applyBorder="0" applyAlignment="0" applyProtection="0"/>
    <xf numFmtId="188" fontId="1" fillId="0" borderId="0" applyFill="0" applyBorder="0" applyAlignment="0" applyProtection="0"/>
    <xf numFmtId="189" fontId="1" fillId="0" borderId="0" applyFill="0" applyBorder="0" applyAlignment="0" applyProtection="0"/>
    <xf numFmtId="187" fontId="1" fillId="0" borderId="0" applyFill="0" applyBorder="0" applyAlignment="0" applyProtection="0"/>
    <xf numFmtId="9" fontId="1" fillId="0" borderId="0" applyFill="0" applyBorder="0" applyAlignment="0" applyProtection="0"/>
    <xf numFmtId="0" fontId="9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" fillId="6" borderId="2" applyNumberFormat="0" applyAlignment="0" applyProtection="0"/>
    <xf numFmtId="0" fontId="18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3" fillId="8" borderId="0" applyNumberFormat="0" applyBorder="0" applyAlignment="0" applyProtection="0"/>
    <xf numFmtId="0" fontId="14" fillId="9" borderId="0" applyNumberFormat="0" applyBorder="0" applyAlignment="0" applyProtection="0"/>
    <xf numFmtId="0" fontId="16" fillId="2" borderId="16" applyNumberFormat="0" applyAlignment="0" applyProtection="0"/>
    <xf numFmtId="0" fontId="4" fillId="0" borderId="17" applyNumberFormat="0" applyFill="0" applyAlignment="0" applyProtection="0"/>
    <xf numFmtId="0" fontId="5" fillId="10" borderId="18" applyNumberFormat="0" applyAlignment="0" applyProtection="0"/>
    <xf numFmtId="0" fontId="19" fillId="0" borderId="0" applyNumberFormat="0" applyFill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57">
    <xf numFmtId="0" fontId="0" fillId="0" borderId="0" xfId="0">
      <alignment vertical="center" wrapText="1"/>
    </xf>
    <xf numFmtId="192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Font="1" applyBorder="1" applyAlignment="1">
      <alignment horizontal="left" vertical="center" indent="1"/>
    </xf>
    <xf numFmtId="0" fontId="0" fillId="0" borderId="12" xfId="0" applyFont="1" applyBorder="1">
      <alignment vertical="center" wrapText="1"/>
    </xf>
    <xf numFmtId="0" fontId="0" fillId="0" borderId="12" xfId="0" applyNumberFormat="1" applyFont="1" applyBorder="1" applyAlignment="1">
      <alignment vertical="center"/>
    </xf>
    <xf numFmtId="0" fontId="0" fillId="5" borderId="0" xfId="0" applyFont="1" applyFill="1" applyBorder="1" applyAlignment="1">
      <alignment vertical="center"/>
    </xf>
    <xf numFmtId="0" fontId="0" fillId="0" borderId="0" xfId="0" applyFont="1">
      <alignment vertical="center" wrapText="1"/>
    </xf>
    <xf numFmtId="0" fontId="0" fillId="0" borderId="8" xfId="0" applyFont="1" applyBorder="1">
      <alignment vertical="center" wrapText="1"/>
    </xf>
    <xf numFmtId="0" fontId="0" fillId="0" borderId="11" xfId="0" applyFont="1" applyBorder="1">
      <alignment vertical="center" wrapText="1"/>
    </xf>
    <xf numFmtId="0" fontId="0" fillId="0" borderId="13" xfId="0" applyFont="1" applyBorder="1">
      <alignment vertical="center" wrapText="1"/>
    </xf>
    <xf numFmtId="0" fontId="0" fillId="0" borderId="14" xfId="0" applyFont="1" applyBorder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22" fillId="5" borderId="0" xfId="0" applyFont="1" applyFill="1" applyBorder="1" applyAlignment="1">
      <alignment horizontal="left" vertical="center" wrapText="1" indent="1"/>
    </xf>
    <xf numFmtId="0" fontId="15" fillId="5" borderId="0" xfId="0" applyFont="1" applyFill="1" applyBorder="1" applyAlignment="1">
      <alignment horizontal="left" vertical="center" wrapText="1"/>
    </xf>
    <xf numFmtId="0" fontId="22" fillId="5" borderId="0" xfId="0" applyFont="1" applyFill="1" applyBorder="1" applyAlignment="1">
      <alignment vertical="center" wrapText="1"/>
    </xf>
    <xf numFmtId="14" fontId="15" fillId="5" borderId="0" xfId="0" applyNumberFormat="1" applyFont="1" applyFill="1" applyBorder="1" applyAlignment="1">
      <alignment horizontal="left" vertical="center" wrapText="1"/>
    </xf>
    <xf numFmtId="0" fontId="24" fillId="0" borderId="15" xfId="0" applyFont="1" applyBorder="1" applyAlignment="1">
      <alignment horizontal="left" vertical="center" indent="1"/>
    </xf>
    <xf numFmtId="0" fontId="22" fillId="0" borderId="15" xfId="0" applyFont="1" applyBorder="1" applyAlignment="1">
      <alignment horizontal="left" vertical="center"/>
    </xf>
    <xf numFmtId="0" fontId="24" fillId="0" borderId="7" xfId="0" applyFont="1" applyBorder="1" applyAlignment="1">
      <alignment horizontal="left" vertical="center" indent="1"/>
    </xf>
    <xf numFmtId="0" fontId="15" fillId="0" borderId="7" xfId="0" applyFont="1" applyBorder="1" applyAlignment="1">
      <alignment horizontal="left" vertical="center"/>
    </xf>
    <xf numFmtId="193" fontId="15" fillId="0" borderId="7" xfId="0" applyNumberFormat="1" applyFont="1" applyBorder="1" applyAlignment="1">
      <alignment horizontal="left" vertical="center"/>
    </xf>
    <xf numFmtId="0" fontId="15" fillId="0" borderId="7" xfId="0" applyNumberFormat="1" applyFont="1" applyBorder="1" applyAlignment="1">
      <alignment horizontal="left" vertical="center"/>
    </xf>
    <xf numFmtId="0" fontId="24" fillId="0" borderId="4" xfId="0" applyFont="1" applyBorder="1" applyAlignment="1">
      <alignment horizontal="left" vertical="center" indent="1"/>
    </xf>
    <xf numFmtId="0" fontId="0" fillId="0" borderId="4" xfId="0" applyFont="1" applyBorder="1" applyAlignment="1"/>
    <xf numFmtId="0" fontId="0" fillId="0" borderId="14" xfId="0" applyFont="1" applyBorder="1" applyAlignment="1"/>
    <xf numFmtId="194" fontId="0" fillId="0" borderId="0" xfId="0" applyNumberFormat="1" applyFont="1" applyFill="1" applyBorder="1" applyAlignment="1">
      <alignment horizontal="left" vertical="center"/>
    </xf>
    <xf numFmtId="195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194" fontId="0" fillId="0" borderId="0" xfId="0" applyNumberFormat="1" applyFont="1" applyBorder="1" applyAlignment="1">
      <alignment horizontal="left" vertical="center"/>
    </xf>
    <xf numFmtId="194" fontId="15" fillId="0" borderId="7" xfId="0" applyNumberFormat="1" applyFont="1" applyBorder="1" applyAlignment="1">
      <alignment horizontal="left" vertical="center"/>
    </xf>
    <xf numFmtId="194" fontId="15" fillId="0" borderId="4" xfId="0" applyNumberFormat="1" applyFont="1" applyBorder="1" applyAlignment="1">
      <alignment horizontal="left" vertical="center"/>
    </xf>
    <xf numFmtId="0" fontId="20" fillId="0" borderId="9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1" fillId="0" borderId="9" xfId="4" applyFont="1" applyBorder="1" applyAlignment="1">
      <alignment horizontal="right" vertical="center" wrapText="1"/>
    </xf>
    <xf numFmtId="0" fontId="21" fillId="0" borderId="10" xfId="4" applyFont="1" applyBorder="1" applyAlignment="1">
      <alignment horizontal="right" vertical="center" wrapText="1"/>
    </xf>
    <xf numFmtId="0" fontId="21" fillId="0" borderId="0" xfId="4" applyFont="1" applyBorder="1" applyAlignment="1">
      <alignment horizontal="right" vertical="center" wrapText="1" indent="1"/>
    </xf>
    <xf numFmtId="0" fontId="21" fillId="0" borderId="12" xfId="4" applyFont="1" applyBorder="1" applyAlignment="1">
      <alignment horizontal="right" vertical="center" wrapText="1" indent="1"/>
    </xf>
    <xf numFmtId="0" fontId="15" fillId="4" borderId="11" xfId="0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center" vertical="center" wrapText="1"/>
    </xf>
    <xf numFmtId="0" fontId="21" fillId="0" borderId="0" xfId="4" applyFont="1" applyBorder="1" applyAlignment="1">
      <alignment horizontal="center" vertical="center" wrapText="1"/>
    </xf>
    <xf numFmtId="0" fontId="21" fillId="0" borderId="12" xfId="4" applyFont="1" applyBorder="1" applyAlignment="1">
      <alignment horizontal="center" vertical="center" wrapText="1"/>
    </xf>
    <xf numFmtId="0" fontId="21" fillId="0" borderId="9" xfId="4" applyFont="1" applyBorder="1" applyAlignment="1">
      <alignment horizontal="center" vertical="center" wrapText="1"/>
    </xf>
    <xf numFmtId="0" fontId="21" fillId="0" borderId="10" xfId="4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center" vertical="top" wrapText="1"/>
    </xf>
    <xf numFmtId="0" fontId="21" fillId="0" borderId="0" xfId="4" applyFont="1" applyBorder="1" applyAlignment="1">
      <alignment horizontal="right" vertical="center" wrapText="1"/>
    </xf>
    <xf numFmtId="0" fontId="21" fillId="0" borderId="12" xfId="4" applyFont="1" applyBorder="1" applyAlignment="1">
      <alignment horizontal="right" vertical="center" wrapText="1"/>
    </xf>
    <xf numFmtId="0" fontId="15" fillId="4" borderId="0" xfId="0" applyFont="1" applyFill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>
      <alignment vertical="center" wrapText="1"/>
    </xf>
    <xf numFmtId="0" fontId="0" fillId="0" borderId="4" xfId="0" applyFont="1" applyBorder="1" applyAlignment="1">
      <alignment horizontal="center"/>
    </xf>
    <xf numFmtId="0" fontId="0" fillId="0" borderId="14" xfId="0" applyFont="1" applyBorder="1" applyAlignment="1">
      <alignment horizontal="center"/>
    </xf>
  </cellXfs>
  <cellStyles count="49">
    <cellStyle name="20% - ส่วนที่ถูกเน้น1" xfId="26" builtinId="30" customBuiltin="1"/>
    <cellStyle name="20% - ส่วนที่ถูกเน้น2" xfId="30" builtinId="34" customBuiltin="1"/>
    <cellStyle name="20% - ส่วนที่ถูกเน้น3" xfId="34" builtinId="38" customBuiltin="1"/>
    <cellStyle name="20% - ส่วนที่ถูกเน้น4" xfId="38" builtinId="42" customBuiltin="1"/>
    <cellStyle name="20% - ส่วนที่ถูกเน้น5" xfId="42" builtinId="46" customBuiltin="1"/>
    <cellStyle name="20% - ส่วนที่ถูกเน้น6" xfId="46" builtinId="50" customBuiltin="1"/>
    <cellStyle name="40% - ส่วนที่ถูกเน้น1" xfId="27" builtinId="31" customBuiltin="1"/>
    <cellStyle name="40% - ส่วนที่ถูกเน้น2" xfId="31" builtinId="35" customBuiltin="1"/>
    <cellStyle name="40% - ส่วนที่ถูกเน้น3" xfId="35" builtinId="39" customBuiltin="1"/>
    <cellStyle name="40% - ส่วนที่ถูกเน้น4" xfId="39" builtinId="43" customBuiltin="1"/>
    <cellStyle name="40% - ส่วนที่ถูกเน้น5" xfId="43" builtinId="47" customBuiltin="1"/>
    <cellStyle name="40% - ส่วนที่ถูกเน้น6" xfId="47" builtinId="51" customBuiltin="1"/>
    <cellStyle name="60% - ส่วนที่ถูกเน้น1" xfId="28" builtinId="32" customBuiltin="1"/>
    <cellStyle name="60% - ส่วนที่ถูกเน้น2" xfId="32" builtinId="36" customBuiltin="1"/>
    <cellStyle name="60% - ส่วนที่ถูกเน้น3" xfId="36" builtinId="40" customBuiltin="1"/>
    <cellStyle name="60% - ส่วนที่ถูกเน้น4" xfId="40" builtinId="44" customBuiltin="1"/>
    <cellStyle name="60% - ส่วนที่ถูกเน้น5" xfId="44" builtinId="48" customBuiltin="1"/>
    <cellStyle name="60% - ส่วนที่ถูกเน้น6" xfId="48" builtinId="52" customBuiltin="1"/>
    <cellStyle name="Followed Hyperlink" xfId="5" builtinId="9" customBuiltin="1"/>
    <cellStyle name="Hyperlink" xfId="4" builtinId="8" customBuiltin="1"/>
    <cellStyle name="การคำนวณ" xfId="2" builtinId="22" customBuiltin="1"/>
    <cellStyle name="ข้อความเตือน" xfId="24" builtinId="11" customBuiltin="1"/>
    <cellStyle name="ข้อความอธิบาย" xfId="3" builtinId="53" customBuiltin="1"/>
    <cellStyle name="จุลภาค" xfId="6" builtinId="3" customBuiltin="1"/>
    <cellStyle name="จุลภาค [0]" xfId="7" builtinId="6" customBuiltin="1"/>
    <cellStyle name="ชื่อเรื่อง" xfId="16" builtinId="15" customBuiltin="1"/>
    <cellStyle name="เซลล์ตรวจสอบ" xfId="23" builtinId="23" customBuiltin="1"/>
    <cellStyle name="เซลล์ที่มีลิงก์" xfId="22" builtinId="24" customBuiltin="1"/>
    <cellStyle name="ดี" xfId="18" builtinId="26" customBuiltin="1"/>
    <cellStyle name="ปกติ" xfId="0" builtinId="0" customBuiltin="1"/>
    <cellStyle name="ป้อนค่า" xfId="1" builtinId="20" customBuiltin="1"/>
    <cellStyle name="ปานกลาง" xfId="20" builtinId="28" customBuiltin="1"/>
    <cellStyle name="เปอร์เซ็นต์" xfId="10" builtinId="5" customBuiltin="1"/>
    <cellStyle name="ผลรวม" xfId="15" builtinId="25" customBuiltin="1"/>
    <cellStyle name="แย่" xfId="19" builtinId="27" customBuiltin="1"/>
    <cellStyle name="สกุลเงิน" xfId="8" builtinId="4" customBuiltin="1"/>
    <cellStyle name="สกุลเงิน [0]" xfId="9" builtinId="7" customBuiltin="1"/>
    <cellStyle name="ส่วนที่ถูกเน้น1" xfId="25" builtinId="29" customBuiltin="1"/>
    <cellStyle name="ส่วนที่ถูกเน้น2" xfId="29" builtinId="33" customBuiltin="1"/>
    <cellStyle name="ส่วนที่ถูกเน้น3" xfId="33" builtinId="37" customBuiltin="1"/>
    <cellStyle name="ส่วนที่ถูกเน้น4" xfId="37" builtinId="41" customBuiltin="1"/>
    <cellStyle name="ส่วนที่ถูกเน้น5" xfId="41" builtinId="45" customBuiltin="1"/>
    <cellStyle name="ส่วนที่ถูกเน้น6" xfId="45" builtinId="49" customBuiltin="1"/>
    <cellStyle name="แสดงผล" xfId="21" builtinId="21" customBuiltin="1"/>
    <cellStyle name="หมายเหตุ" xfId="14" builtinId="10" customBuiltin="1"/>
    <cellStyle name="หัวเรื่อง 1" xfId="11" builtinId="16" customBuiltin="1"/>
    <cellStyle name="หัวเรื่อง 2" xfId="12" builtinId="17" customBuiltin="1"/>
    <cellStyle name="หัวเรื่อง 3" xfId="13" builtinId="18" customBuiltin="1"/>
    <cellStyle name="หัวเรื่อง 4" xfId="17" builtinId="19" customBuiltin="1"/>
  </cellStyles>
  <dxfs count="25">
    <dxf>
      <font>
        <strike val="0"/>
        <outline val="0"/>
        <shadow val="0"/>
        <u val="none"/>
        <vertAlign val="baseline"/>
        <sz val="11"/>
        <color theme="1"/>
        <name val="Leelawadee"/>
        <family val="2"/>
        <scheme val="none"/>
      </font>
      <numFmt numFmtId="0" formatCode="General"/>
      <alignment horizontal="general" vertical="center" textRotation="0" wrapText="0" indent="0" justifyLastLine="0" shrinkToFit="0" readingOrder="0"/>
      <border diagonalUp="0" diagonalDown="0" outline="0">
        <left/>
        <right style="thick">
          <color theme="4" tint="-0.499984740745262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Leelawadee"/>
        <family val="2"/>
        <scheme val="none"/>
      </font>
      <numFmt numFmtId="194" formatCode="[&lt;=99999999][$-1000000]0\-####\-####;[$-1000000]#\-####\-####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Leelawadee"/>
        <family val="2"/>
        <scheme val="none"/>
      </font>
      <numFmt numFmtId="194" formatCode="[&lt;=99999999][$-1000000]0\-####\-####;[$-1000000]#\-####\-####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Leelawadee"/>
        <family val="2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Leelawadee"/>
        <family val="2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Leelawadee"/>
        <family val="2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Leelawadee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Leelawadee"/>
        <family val="2"/>
        <scheme val="none"/>
      </font>
      <alignment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theme="1"/>
        <name val="Leelawadee"/>
        <family val="2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Leelawadee"/>
        <family val="2"/>
        <scheme val="none"/>
      </font>
      <numFmt numFmtId="192" formatCode="[&lt;=9999999]###\-####;\(###\)\ ###\-####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Leelawadee"/>
        <family val="2"/>
        <scheme val="none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Leelawadee"/>
        <family val="2"/>
        <scheme val="none"/>
      </font>
      <numFmt numFmtId="192" formatCode="[&lt;=9999999]###\-####;\(###\)\ ###\-####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Leelawadee"/>
        <family val="2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Leelawadee"/>
        <family val="2"/>
        <scheme val="none"/>
      </font>
      <numFmt numFmtId="195" formatCode="[$-1070000]d/m/yy;@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Leelawadee"/>
        <family val="2"/>
        <scheme val="none"/>
      </font>
      <numFmt numFmtId="194" formatCode="[&lt;=99999999][$-1000000]0\-####\-####;[$-1000000]#\-####\-####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Leelawadee"/>
        <family val="2"/>
        <scheme val="none"/>
      </font>
      <numFmt numFmtId="194" formatCode="[&lt;=99999999][$-1000000]0\-####\-####;[$-1000000]#\-####\-####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Leelawadee"/>
        <family val="2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Leelawadee"/>
        <family val="2"/>
        <scheme val="none"/>
      </font>
      <alignment horizontal="left" vertical="center" textRotation="0" wrapText="0" indent="1" justifyLastLine="0" shrinkToFit="0" readingOrder="0"/>
    </dxf>
    <dxf>
      <font>
        <b val="0"/>
        <i val="0"/>
        <color theme="0"/>
      </font>
      <fill>
        <patternFill>
          <bgColor theme="0"/>
        </patternFill>
      </fill>
      <border diagonalUp="0" diagonalDown="0">
        <left/>
        <right style="thick">
          <color theme="4" tint="0.59996337778862885"/>
        </right>
        <top/>
        <bottom/>
        <vertical/>
        <horizontal/>
      </border>
    </dxf>
    <dxf>
      <font>
        <b val="0"/>
        <i val="0"/>
        <color theme="0"/>
      </font>
      <fill>
        <patternFill>
          <bgColor theme="0"/>
        </patternFill>
      </fill>
      <border diagonalUp="0" diagonalDown="0">
        <left style="thick">
          <color theme="4" tint="0.59996337778862885"/>
        </left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 diagonalUp="0" diagonalDown="0">
        <left/>
        <right style="thick">
          <color theme="4" tint="-0.499984740745262"/>
        </right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vertical/>
        <horizontal/>
      </border>
    </dxf>
    <dxf>
      <font>
        <b/>
        <i val="0"/>
        <color theme="1" tint="0.34998626667073579"/>
      </font>
      <fill>
        <patternFill patternType="solid">
          <fgColor theme="4"/>
          <bgColor theme="0" tint="-0.14996795556505021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1" tint="0.34998626667073579"/>
      </font>
      <fill>
        <patternFill>
          <bgColor theme="0"/>
        </patternFill>
      </fill>
      <border>
        <left/>
        <right style="thick">
          <color theme="4" tint="-0.499984740745262"/>
        </right>
        <top style="thick">
          <color theme="4" tint="-0.499984740745262"/>
        </top>
        <bottom style="thick">
          <color theme="4" tint="-0.499984740745262"/>
        </bottom>
        <vertical/>
        <horizontal style="thin">
          <color theme="4" tint="-0.499984740745262"/>
        </horizontal>
      </border>
    </dxf>
  </dxfs>
  <tableStyles count="1" defaultTableStyle="ClassRoster_table1" defaultPivotStyle="PivotStyleLight16">
    <tableStyle name="ClassRoster_table1" pivot="0" count="6" xr9:uid="{00000000-0011-0000-FFFF-FFFF00000000}">
      <tableStyleElement type="wholeTable" dxfId="24"/>
      <tableStyleElement type="headerRow" dxfId="23"/>
      <tableStyleElement type="firstColumn" dxfId="22"/>
      <tableStyleElement type="lastColumn" dxfId="21"/>
      <tableStyleElement type="firstHeaderCell" dxfId="20"/>
      <tableStyleElement type="lastHeaderCell" dxfId="1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'&#3619;&#3634;&#3618;&#3594;&#3639;&#3656;&#3629;&#3651;&#3609;&#3594;&#3633;&#3657;&#3609;&#3648;&#3619;&#3637;&#3618;&#3609;'!A1"/><Relationship Id="rId1" Type="http://schemas.openxmlformats.org/officeDocument/2006/relationships/hyperlink" Target="#'&#3619;&#3634;&#3618;&#3621;&#3632;&#3648;&#3629;&#3637;&#3618;&#3604;&#3609;&#3633;&#3585;&#3648;&#3619;&#3637;&#3618;&#3609;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&#3619;&#3634;&#3618;&#3594;&#3639;&#3656;&#3629;&#3609;&#3633;&#3585;&#3648;&#3619;&#3637;&#3618;&#3609;'!A1"/><Relationship Id="rId1" Type="http://schemas.openxmlformats.org/officeDocument/2006/relationships/hyperlink" Target="#'&#3619;&#3634;&#3618;&#3621;&#3632;&#3648;&#3629;&#3637;&#3618;&#3604;&#3609;&#3633;&#3585;&#3648;&#3619;&#3637;&#3618;&#3609;'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'&#3619;&#3634;&#3618;&#3594;&#3639;&#3656;&#3629;&#3609;&#3633;&#3585;&#3648;&#3619;&#3637;&#3618;&#3609;'!A1"/><Relationship Id="rId1" Type="http://schemas.openxmlformats.org/officeDocument/2006/relationships/hyperlink" Target="#'&#3619;&#3634;&#3618;&#3594;&#3639;&#3656;&#3629;&#3651;&#3609;&#3594;&#3633;&#3657;&#3609;&#3648;&#3619;&#3637;&#3618;&#3609;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179179</xdr:colOff>
      <xdr:row>2</xdr:row>
      <xdr:rowOff>29576</xdr:rowOff>
    </xdr:from>
    <xdr:to>
      <xdr:col>11</xdr:col>
      <xdr:colOff>112279</xdr:colOff>
      <xdr:row>2</xdr:row>
      <xdr:rowOff>221600</xdr:rowOff>
    </xdr:to>
    <xdr:sp macro="" textlink="">
      <xdr:nvSpPr>
        <xdr:cNvPr id="4" name="ไปที่รายละเอียดนักเรียน" descr="Student Details navigation button">
          <a:hlinkClick xmlns:r="http://schemas.openxmlformats.org/officeDocument/2006/relationships" r:id="rId1" tooltip="เลือกเพื่อนำทางไปยังเวิร์กชีตรายละเอียดนักเรียน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2590254" y="639176"/>
          <a:ext cx="1800000" cy="192024"/>
        </a:xfrm>
        <a:prstGeom prst="rect">
          <a:avLst/>
        </a:prstGeom>
        <a:solidFill>
          <a:schemeClr val="accent1">
            <a:lumMod val="5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 rtl="0"/>
          <a:r>
            <a:rPr lang="th-th" sz="1100" b="1">
              <a:solidFill>
                <a:schemeClr val="bg1"/>
              </a:solidFill>
              <a:latin typeface="Leelawadee" panose="020B0502040204020203" pitchFamily="34" charset="-34"/>
              <a:cs typeface="Leelawadee" panose="020B0502040204020203" pitchFamily="34" charset="-34"/>
            </a:rPr>
            <a:t>ไปที่รายละเอียดนักเรียน</a:t>
          </a:r>
        </a:p>
      </xdr:txBody>
    </xdr:sp>
    <xdr:clientData fPrintsWithSheet="0"/>
  </xdr:twoCellAnchor>
  <xdr:twoCellAnchor editAs="oneCell">
    <xdr:from>
      <xdr:col>2</xdr:col>
      <xdr:colOff>0</xdr:colOff>
      <xdr:row>1</xdr:row>
      <xdr:rowOff>0</xdr:rowOff>
    </xdr:from>
    <xdr:to>
      <xdr:col>3</xdr:col>
      <xdr:colOff>1400550</xdr:colOff>
      <xdr:row>2</xdr:row>
      <xdr:rowOff>274572</xdr:rowOff>
    </xdr:to>
    <xdr:sp macro="" textlink="C2">
      <xdr:nvSpPr>
        <xdr:cNvPr id="7" name="รายชื่อนักเรียน" descr="Student List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247650" y="219075"/>
          <a:ext cx="3096000" cy="684147"/>
        </a:xfrm>
        <a:prstGeom prst="rect">
          <a:avLst/>
        </a:prstGeom>
        <a:solidFill>
          <a:schemeClr val="accent1">
            <a:lumMod val="5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 rtl="0"/>
          <a:fld id="{4E5C5A06-5E1B-41EF-8A1D-AD9F8790E807}" type="TxLink">
            <a:rPr lang="en-US" sz="2800" b="1" i="0" u="none" strike="noStrike">
              <a:solidFill>
                <a:srgbClr val="FFFFFF"/>
              </a:solidFill>
              <a:latin typeface="Leelawadee" panose="020B0502040204020203" pitchFamily="34" charset="-34"/>
              <a:cs typeface="Leelawadee" panose="020B0502040204020203" pitchFamily="34" charset="-34"/>
            </a:rPr>
            <a:pPr algn="ctr" rtl="0"/>
            <a:t>รายชื่อนักเรียน</a:t>
          </a:fld>
          <a:endParaRPr lang="en-US" sz="2800" b="1">
            <a:solidFill>
              <a:schemeClr val="bg1"/>
            </a:solidFill>
            <a:latin typeface="Leelawadee" panose="020B0502040204020203" pitchFamily="34" charset="-34"/>
            <a:cs typeface="Leelawadee" panose="020B0502040204020203" pitchFamily="34" charset="-34"/>
          </a:endParaRPr>
        </a:p>
      </xdr:txBody>
    </xdr:sp>
    <xdr:clientData/>
  </xdr:twoCellAnchor>
  <xdr:twoCellAnchor editAs="oneCell">
    <xdr:from>
      <xdr:col>10</xdr:col>
      <xdr:colOff>178005</xdr:colOff>
      <xdr:row>1</xdr:row>
      <xdr:rowOff>132433</xdr:rowOff>
    </xdr:from>
    <xdr:to>
      <xdr:col>11</xdr:col>
      <xdr:colOff>111105</xdr:colOff>
      <xdr:row>1</xdr:row>
      <xdr:rowOff>324457</xdr:rowOff>
    </xdr:to>
    <xdr:sp macro="" textlink="">
      <xdr:nvSpPr>
        <xdr:cNvPr id="3" name="ไปที่รายชื่อในชั้นเรียน" descr="Class Roster navigation button">
          <a:hlinkClick xmlns:r="http://schemas.openxmlformats.org/officeDocument/2006/relationships" r:id="rId2" tooltip="เลือกเพื่อไปที่เวิร์กชีตรายชื่อในชั้นเรียน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589080" y="332458"/>
          <a:ext cx="1800000" cy="192024"/>
        </a:xfrm>
        <a:prstGeom prst="rect">
          <a:avLst/>
        </a:prstGeom>
        <a:solidFill>
          <a:schemeClr val="accent1">
            <a:lumMod val="5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 rtl="0"/>
          <a:r>
            <a:rPr lang="th-th" sz="1100" b="1">
              <a:solidFill>
                <a:schemeClr val="bg1"/>
              </a:solidFill>
              <a:latin typeface="Leelawadee" panose="020B0502040204020203" pitchFamily="34" charset="-34"/>
              <a:cs typeface="Leelawadee" panose="020B0502040204020203" pitchFamily="34" charset="-34"/>
            </a:rPr>
            <a:t>ไปที่รายชื่อในชั้นเรียน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5715</xdr:rowOff>
    </xdr:from>
    <xdr:to>
      <xdr:col>3</xdr:col>
      <xdr:colOff>375</xdr:colOff>
      <xdr:row>2</xdr:row>
      <xdr:rowOff>280140</xdr:rowOff>
    </xdr:to>
    <xdr:sp macro="" textlink="C2">
      <xdr:nvSpPr>
        <xdr:cNvPr id="4" name="รายชื่อในชั้นเรียน" descr="Class Roster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247650" y="205740"/>
          <a:ext cx="3096000" cy="684000"/>
        </a:xfrm>
        <a:prstGeom prst="rect">
          <a:avLst/>
        </a:prstGeom>
        <a:solidFill>
          <a:schemeClr val="accent1">
            <a:lumMod val="5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 rtl="0"/>
          <a:fld id="{A216D4F5-83C8-4E87-A21B-328C609D29F1}" type="TxLink">
            <a:rPr lang="en-US" sz="2800" b="1" i="0" u="none" strike="noStrike">
              <a:solidFill>
                <a:srgbClr val="FFFFFF"/>
              </a:solidFill>
              <a:latin typeface="Leelawadee" panose="020B0502040204020203" pitchFamily="34" charset="-34"/>
              <a:cs typeface="Leelawadee" panose="020B0502040204020203" pitchFamily="34" charset="-34"/>
            </a:rPr>
            <a:pPr algn="ctr" rtl="0"/>
            <a:t>รายชื่อในชั้นเรียน</a:t>
          </a:fld>
          <a:endParaRPr lang="en-US" sz="2800" b="1">
            <a:solidFill>
              <a:schemeClr val="bg1"/>
            </a:solidFill>
            <a:latin typeface="Leelawadee" panose="020B0502040204020203" pitchFamily="34" charset="-34"/>
            <a:cs typeface="Leelawadee" panose="020B0502040204020203" pitchFamily="34" charset="-34"/>
          </a:endParaRPr>
        </a:p>
      </xdr:txBody>
    </xdr:sp>
    <xdr:clientData/>
  </xdr:twoCellAnchor>
  <xdr:twoCellAnchor editAs="oneCell">
    <xdr:from>
      <xdr:col>5</xdr:col>
      <xdr:colOff>34654</xdr:colOff>
      <xdr:row>2</xdr:row>
      <xdr:rowOff>33984</xdr:rowOff>
    </xdr:from>
    <xdr:to>
      <xdr:col>6</xdr:col>
      <xdr:colOff>101104</xdr:colOff>
      <xdr:row>2</xdr:row>
      <xdr:rowOff>224784</xdr:rowOff>
    </xdr:to>
    <xdr:sp macro="" textlink="">
      <xdr:nvSpPr>
        <xdr:cNvPr id="5" name="ไปที่รายละเอียดนักเรียน" descr="Student Details navigation button">
          <a:hlinkClick xmlns:r="http://schemas.openxmlformats.org/officeDocument/2006/relationships" r:id="rId1" tooltip="เลือกเพื่อนำทางไปยังเวิร์กชีตรายละเอียดนักเรียน"/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7959454" y="643584"/>
          <a:ext cx="1800000" cy="190800"/>
        </a:xfrm>
        <a:prstGeom prst="rect">
          <a:avLst/>
        </a:prstGeom>
        <a:solidFill>
          <a:schemeClr val="accent1">
            <a:lumMod val="5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lvl="0" algn="l" rtl="0"/>
          <a:r>
            <a:rPr lang="th-th" sz="1100" b="1">
              <a:solidFill>
                <a:schemeClr val="bg1"/>
              </a:solidFill>
              <a:latin typeface="Leelawadee" panose="020B0502040204020203" pitchFamily="34" charset="-34"/>
              <a:cs typeface="Leelawadee" panose="020B0502040204020203" pitchFamily="34" charset="-34"/>
            </a:rPr>
            <a:t>ไปที่รายละเอียดนักเรียน</a:t>
          </a:r>
        </a:p>
      </xdr:txBody>
    </xdr:sp>
    <xdr:clientData fPrintsWithSheet="0"/>
  </xdr:twoCellAnchor>
  <xdr:twoCellAnchor editAs="oneCell">
    <xdr:from>
      <xdr:col>5</xdr:col>
      <xdr:colOff>34654</xdr:colOff>
      <xdr:row>1</xdr:row>
      <xdr:rowOff>130722</xdr:rowOff>
    </xdr:from>
    <xdr:to>
      <xdr:col>6</xdr:col>
      <xdr:colOff>101104</xdr:colOff>
      <xdr:row>1</xdr:row>
      <xdr:rowOff>321522</xdr:rowOff>
    </xdr:to>
    <xdr:sp macro="" textlink="">
      <xdr:nvSpPr>
        <xdr:cNvPr id="3" name="ไปที่รายชื่อนักเรียน" descr="Student List navigation button">
          <a:hlinkClick xmlns:r="http://schemas.openxmlformats.org/officeDocument/2006/relationships" r:id="rId2" tooltip="เลือกเพื่อไปที่เวิร์กชีตรายชื่อนักเรียน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7959454" y="330747"/>
          <a:ext cx="1800000" cy="190800"/>
        </a:xfrm>
        <a:prstGeom prst="rect">
          <a:avLst/>
        </a:prstGeom>
        <a:solidFill>
          <a:schemeClr val="accent1">
            <a:lumMod val="5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 rtl="0"/>
          <a:r>
            <a:rPr lang="th-th" sz="1100" b="1">
              <a:solidFill>
                <a:schemeClr val="bg1"/>
              </a:solidFill>
              <a:latin typeface="Leelawadee" panose="020B0502040204020203" pitchFamily="34" charset="-34"/>
              <a:cs typeface="Leelawadee" panose="020B0502040204020203" pitchFamily="34" charset="-34"/>
            </a:rPr>
            <a:t>ไปที่รายชื่อนักเรียน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10259</xdr:colOff>
      <xdr:row>1</xdr:row>
      <xdr:rowOff>7481</xdr:rowOff>
    </xdr:from>
    <xdr:to>
      <xdr:col>2</xdr:col>
      <xdr:colOff>3106259</xdr:colOff>
      <xdr:row>2</xdr:row>
      <xdr:rowOff>281906</xdr:rowOff>
    </xdr:to>
    <xdr:sp macro="" textlink="C2">
      <xdr:nvSpPr>
        <xdr:cNvPr id="27" name="รายละเอียดนักเรียน" descr="Student details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 txBox="1"/>
      </xdr:nvSpPr>
      <xdr:spPr>
        <a:xfrm>
          <a:off x="257909" y="226556"/>
          <a:ext cx="3096000" cy="684000"/>
        </a:xfrm>
        <a:prstGeom prst="rect">
          <a:avLst/>
        </a:prstGeom>
        <a:solidFill>
          <a:schemeClr val="accent1">
            <a:lumMod val="5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Ins="91440" rtlCol="0" anchor="ctr">
          <a:noAutofit/>
        </a:bodyPr>
        <a:lstStyle/>
        <a:p>
          <a:pPr algn="ctr" rtl="0"/>
          <a:fld id="{66EE8BF1-1BB7-40B6-BD43-5DE580D9C20E}" type="TxLink">
            <a:rPr lang="en-US" sz="2800" b="1" i="0" u="none" strike="noStrike">
              <a:solidFill>
                <a:srgbClr val="FFFFFF"/>
              </a:solidFill>
              <a:latin typeface="Leelawadee" panose="020B0502040204020203" pitchFamily="34" charset="-34"/>
              <a:cs typeface="Leelawadee" panose="020B0502040204020203" pitchFamily="34" charset="-34"/>
            </a:rPr>
            <a:pPr algn="ctr" rtl="0"/>
            <a:t>รายละเอียดนักเรียน</a:t>
          </a:fld>
          <a:endParaRPr lang="en-US" sz="2800" b="1">
            <a:solidFill>
              <a:schemeClr val="bg1"/>
            </a:solidFill>
            <a:latin typeface="Leelawadee" panose="020B0502040204020203" pitchFamily="34" charset="-34"/>
            <a:cs typeface="Leelawadee" panose="020B0502040204020203" pitchFamily="34" charset="-34"/>
          </a:endParaRPr>
        </a:p>
      </xdr:txBody>
    </xdr:sp>
    <xdr:clientData/>
  </xdr:twoCellAnchor>
  <xdr:twoCellAnchor editAs="oneCell">
    <xdr:from>
      <xdr:col>3</xdr:col>
      <xdr:colOff>1580319</xdr:colOff>
      <xdr:row>2</xdr:row>
      <xdr:rowOff>51613</xdr:rowOff>
    </xdr:from>
    <xdr:to>
      <xdr:col>4</xdr:col>
      <xdr:colOff>113244</xdr:colOff>
      <xdr:row>2</xdr:row>
      <xdr:rowOff>243637</xdr:rowOff>
    </xdr:to>
    <xdr:sp macro="" textlink="">
      <xdr:nvSpPr>
        <xdr:cNvPr id="3" name="ไปที่รายชื่อในชั้นเรียน" descr="Class Roster navigation button">
          <a:hlinkClick xmlns:r="http://schemas.openxmlformats.org/officeDocument/2006/relationships" r:id="rId1" tooltip="เลือกเพื่อไปที่เวิร์กชีตรายชื่อในชั้นเรียน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4942644" y="661213"/>
          <a:ext cx="1800000" cy="192024"/>
        </a:xfrm>
        <a:prstGeom prst="rect">
          <a:avLst/>
        </a:prstGeom>
        <a:solidFill>
          <a:schemeClr val="accent1">
            <a:lumMod val="5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 rtl="0"/>
          <a:r>
            <a:rPr lang="th-th" sz="1050" b="1">
              <a:solidFill>
                <a:schemeClr val="bg1"/>
              </a:solidFill>
              <a:latin typeface="Leelawadee" panose="020B0502040204020203" pitchFamily="34" charset="-34"/>
              <a:cs typeface="Leelawadee" panose="020B0502040204020203" pitchFamily="34" charset="-34"/>
            </a:rPr>
            <a:t>ไปที่รายชื่อในชั้นเรียน</a:t>
          </a:r>
        </a:p>
      </xdr:txBody>
    </xdr:sp>
    <xdr:clientData fPrintsWithSheet="0"/>
  </xdr:twoCellAnchor>
  <xdr:twoCellAnchor editAs="oneCell">
    <xdr:from>
      <xdr:col>3</xdr:col>
      <xdr:colOff>1582700</xdr:colOff>
      <xdr:row>1</xdr:row>
      <xdr:rowOff>140866</xdr:rowOff>
    </xdr:from>
    <xdr:to>
      <xdr:col>4</xdr:col>
      <xdr:colOff>115625</xdr:colOff>
      <xdr:row>1</xdr:row>
      <xdr:rowOff>332890</xdr:rowOff>
    </xdr:to>
    <xdr:sp macro="" textlink="">
      <xdr:nvSpPr>
        <xdr:cNvPr id="2" name="ไปที่รายชื่อนักเรียน" descr="Student List navigation button">
          <a:hlinkClick xmlns:r="http://schemas.openxmlformats.org/officeDocument/2006/relationships" r:id="rId2" tooltip="เลือกเพื่อไปที่เวิร์กชีตรายชื่อนักเรียน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4945025" y="340891"/>
          <a:ext cx="1800000" cy="192024"/>
        </a:xfrm>
        <a:prstGeom prst="rect">
          <a:avLst/>
        </a:prstGeom>
        <a:solidFill>
          <a:schemeClr val="accent1">
            <a:lumMod val="5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 rtl="0"/>
          <a:r>
            <a:rPr lang="th-th" sz="1050" b="1">
              <a:solidFill>
                <a:schemeClr val="bg1"/>
              </a:solidFill>
              <a:latin typeface="Leelawadee" panose="020B0502040204020203" pitchFamily="34" charset="-34"/>
              <a:cs typeface="Leelawadee" panose="020B0502040204020203" pitchFamily="34" charset="-34"/>
            </a:rPr>
            <a:t>ไปที่รายชื่อนักเรียน</a:t>
          </a: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นักเรียน" displayName="นักเรียน" ref="C4:L8" totalsRowShown="0" headerRowDxfId="8" dataDxfId="7">
  <tableColumns count="10">
    <tableColumn id="15" xr3:uid="{00000000-0010-0000-0000-00000F000000}" name="ชื่อนักเรียน" dataDxfId="18"/>
    <tableColumn id="3" xr3:uid="{00000000-0010-0000-0000-000003000000}" name="อีเมล" dataDxfId="17"/>
    <tableColumn id="4" xr3:uid="{00000000-0010-0000-0000-000004000000}" name="โทรศัพท์บ้าน" dataDxfId="16"/>
    <tableColumn id="5" xr3:uid="{00000000-0010-0000-0000-000005000000}" name="หมายเลขโทรศัพท์มือถือ" dataDxfId="15"/>
    <tableColumn id="6" xr3:uid="{00000000-0010-0000-0000-000006000000}" name="วันเกิด" dataDxfId="14"/>
    <tableColumn id="7" xr3:uid="{00000000-0010-0000-0000-000007000000}" name="ที่ติดต่อฉุกเฉิน" dataDxfId="13"/>
    <tableColumn id="8" xr3:uid="{00000000-0010-0000-0000-000008000000}" name="หมายเลขโทรศัพท์ฉุกเฉิน" dataDxfId="12"/>
    <tableColumn id="9" xr3:uid="{00000000-0010-0000-0000-000009000000}" name="แพทย์" dataDxfId="11"/>
    <tableColumn id="10" xr3:uid="{00000000-0010-0000-0000-00000A000000}" name="หมายเลขโทรศัพท์ของแพทย์" dataDxfId="10"/>
    <tableColumn id="2" xr3:uid="{00000000-0010-0000-0000-000002000000}" name="  " dataDxfId="9"/>
  </tableColumns>
  <tableStyleInfo name="ClassRoster_table1" showFirstColumn="0" showLastColumn="1" showRowStripes="1" showColumnStripes="0"/>
  <extLst>
    <ext xmlns:x14="http://schemas.microsoft.com/office/spreadsheetml/2009/9/main" uri="{504A1905-F514-4f6f-8877-14C23A59335A}">
      <x14:table altTextSummary="ใส่ชื่อนักเรียน ที่อยู่อีเมล หมายเลขโทรศัพท์บ้านและมือถือ วันเกิด รายละเอียดผู้ติดต่อในกรณีฉุกเฉิน และรายละเอียดแพทย์ในตารางนี้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StudentRoster" displayName="StudentRoster" ref="C8:G12" totalsRowShown="0" headerRowDxfId="6" dataDxfId="5">
  <tableColumns count="5">
    <tableColumn id="1" xr3:uid="{00000000-0010-0000-0100-000001000000}" name="ชื่อนักเรียน" dataDxfId="4"/>
    <tableColumn id="2" xr3:uid="{00000000-0010-0000-0100-000002000000}" name="อีเมล" dataDxfId="3">
      <calculatedColumnFormula>IFERROR(VLOOKUP(StudentRoster[[#This Row],[ชื่อนักเรียน]],นักเรียน[],2),"")</calculatedColumnFormula>
    </tableColumn>
    <tableColumn id="3" xr3:uid="{00000000-0010-0000-0100-000003000000}" name="หมายเลขโทรศัพท์บ้าน" dataDxfId="2">
      <calculatedColumnFormula>IFERROR(VLOOKUP(StudentRoster[[#This Row],[ชื่อนักเรียน]],นักเรียน[],3),"")</calculatedColumnFormula>
    </tableColumn>
    <tableColumn id="4" xr3:uid="{00000000-0010-0000-0100-000004000000}" name="หมายเลขโทรศัพท์มือถือ" dataDxfId="1">
      <calculatedColumnFormula>IFERROR(VLOOKUP(StudentRoster[[#This Row],[ชื่อนักเรียน]],นักเรียน[],4),"")</calculatedColumnFormula>
    </tableColumn>
    <tableColumn id="6" xr3:uid="{00000000-0010-0000-0100-000006000000}" name="  " dataDxfId="0"/>
  </tableColumns>
  <tableStyleInfo name="ClassRoster_table1" showFirstColumn="0" showLastColumn="1" showRowStripes="1" showColumnStripes="0"/>
  <extLst>
    <ext xmlns:x14="http://schemas.microsoft.com/office/spreadsheetml/2009/9/main" uri="{504A1905-F514-4f6f-8877-14C23A59335A}">
      <x14:table altTextSummary="เลือกชื่อนักเรียนแล้วรายละเอียดอื่นๆ จะได้รับการอัปเดตในตารางนี้โดยอัตโนมัติ"/>
    </ext>
  </extLst>
</table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Sketchbook">
  <a:themeElements>
    <a:clrScheme name="ClassRoster_color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61C7DB"/>
      </a:accent1>
      <a:accent2>
        <a:srgbClr val="96C030"/>
      </a:accent2>
      <a:accent3>
        <a:srgbClr val="DB4D75"/>
      </a:accent3>
      <a:accent4>
        <a:srgbClr val="F09D23"/>
      </a:accent4>
      <a:accent5>
        <a:srgbClr val="8968A9"/>
      </a:accent5>
      <a:accent6>
        <a:srgbClr val="EAC71D"/>
      </a:accent6>
      <a:hlink>
        <a:srgbClr val="61C7DB"/>
      </a:hlink>
      <a:folHlink>
        <a:srgbClr val="8968A9"/>
      </a:folHlink>
    </a:clrScheme>
    <a:fontScheme name="ClassRoster_fonts">
      <a:majorFont>
        <a:latin typeface="Bookman Old Style"/>
        <a:ea typeface=""/>
        <a:cs typeface=""/>
      </a:majorFont>
      <a:minorFont>
        <a:latin typeface="Century Gothic"/>
        <a:ea typeface=""/>
        <a:cs typeface=""/>
      </a:minorFont>
    </a:fontScheme>
    <a:fmtScheme name="Sketchbook">
      <a:fillStyleLst>
        <a:solidFill>
          <a:schemeClr val="phClr"/>
        </a:solidFill>
        <a:gradFill rotWithShape="1">
          <a:gsLst>
            <a:gs pos="0">
              <a:schemeClr val="phClr">
                <a:tint val="10000"/>
                <a:alpha val="94000"/>
                <a:satMod val="120000"/>
                <a:lumMod val="110000"/>
              </a:schemeClr>
            </a:gs>
            <a:gs pos="100000">
              <a:schemeClr val="phClr">
                <a:tint val="80000"/>
                <a:shade val="100000"/>
                <a:satMod val="140000"/>
                <a:lumMod val="12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100000"/>
                <a:shade val="100000"/>
                <a:satMod val="100000"/>
                <a:lumMod val="90000"/>
              </a:schemeClr>
            </a:gs>
            <a:gs pos="100000">
              <a:schemeClr val="phClr">
                <a:tint val="95000"/>
                <a:shade val="100000"/>
                <a:satMod val="110000"/>
                <a:lumMod val="105000"/>
              </a:schemeClr>
            </a:gs>
          </a:gsLst>
          <a:path path="circle">
            <a:fillToRect l="40000" t="100000" r="4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>
              <a:shade val="90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12700" dir="5400000" rotWithShape="0">
              <a:srgbClr val="000000">
                <a:alpha val="37000"/>
              </a:srgbClr>
            </a:outerShdw>
          </a:effectLst>
        </a:effectStyle>
        <a:effectStyle>
          <a:effectLst>
            <a:outerShdw blurRad="50800" dist="25400" dir="5040000" rotWithShape="0">
              <a:srgbClr val="000000">
                <a:alpha val="44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dkEdge">
            <a:bevelT w="38100" h="25400" prst="coolSlant"/>
          </a:sp3d>
        </a:effectStyle>
      </a:effectStyleLst>
      <a:bgFillStyleLst>
        <a:solidFill>
          <a:schemeClr val="phClr"/>
        </a:solidFill>
        <a:blipFill rotWithShape="1">
          <a:blip xmlns:r="http://schemas.openxmlformats.org/officeDocument/2006/relationships" r:embed="rId1">
            <a:duotone>
              <a:schemeClr val="phClr">
                <a:shade val="55000"/>
                <a:lumMod val="90000"/>
              </a:schemeClr>
              <a:schemeClr val="phClr">
                <a:tint val="92000"/>
                <a:satMod val="120000"/>
                <a:lumMod val="103000"/>
              </a:schemeClr>
            </a:duotone>
          </a:blip>
          <a:stretch/>
        </a:blipFill>
        <a:blipFill rotWithShape="1">
          <a:blip xmlns:r="http://schemas.openxmlformats.org/officeDocument/2006/relationships" r:embed="rId2">
            <a:duotone>
              <a:schemeClr val="phClr">
                <a:shade val="96000"/>
              </a:schemeClr>
              <a:schemeClr val="phClr">
                <a:tint val="98000"/>
              </a:schemeClr>
            </a:duotone>
          </a:blip>
          <a:tile tx="0" ty="0" sx="50000" sy="5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B1:Q10"/>
  <sheetViews>
    <sheetView showGridLines="0" tabSelected="1" zoomScaleNormal="100" workbookViewId="0"/>
  </sheetViews>
  <sheetFormatPr defaultRowHeight="30" customHeight="1" x14ac:dyDescent="0.25"/>
  <cols>
    <col min="1" max="2" width="1.625" style="8" customWidth="1"/>
    <col min="3" max="3" width="22.25" style="8" customWidth="1"/>
    <col min="4" max="4" width="18.5" style="8" customWidth="1"/>
    <col min="5" max="5" width="19.875" style="8" customWidth="1"/>
    <col min="6" max="6" width="25.5" style="8" customWidth="1"/>
    <col min="7" max="7" width="12.5" style="8" customWidth="1"/>
    <col min="8" max="8" width="17.875" style="8" customWidth="1"/>
    <col min="9" max="9" width="26" style="8" customWidth="1"/>
    <col min="10" max="10" width="17.125" style="8" customWidth="1"/>
    <col min="11" max="11" width="24.5" style="8" bestFit="1" customWidth="1"/>
    <col min="12" max="13" width="1.625" style="8" customWidth="1"/>
    <col min="14" max="14" width="9" style="8" customWidth="1"/>
    <col min="15" max="16384" width="9" style="8"/>
  </cols>
  <sheetData>
    <row r="1" spans="2:17" ht="15.75" thickBot="1" x14ac:dyDescent="0.3"/>
    <row r="2" spans="2:17" ht="32.25" customHeight="1" thickTop="1" x14ac:dyDescent="0.25">
      <c r="B2" s="9"/>
      <c r="C2" s="35" t="s">
        <v>0</v>
      </c>
      <c r="D2" s="35"/>
      <c r="E2" s="37" t="s">
        <v>8</v>
      </c>
      <c r="F2" s="37"/>
      <c r="G2" s="37"/>
      <c r="H2" s="37"/>
      <c r="I2" s="37"/>
      <c r="J2" s="37"/>
      <c r="K2" s="37"/>
      <c r="L2" s="38"/>
    </row>
    <row r="3" spans="2:17" ht="30" customHeight="1" x14ac:dyDescent="0.25">
      <c r="B3" s="10"/>
      <c r="C3" s="36"/>
      <c r="D3" s="36"/>
      <c r="E3" s="39" t="s">
        <v>9</v>
      </c>
      <c r="F3" s="39"/>
      <c r="G3" s="39"/>
      <c r="H3" s="39"/>
      <c r="I3" s="39"/>
      <c r="J3" s="39"/>
      <c r="K3" s="39"/>
      <c r="L3" s="40"/>
    </row>
    <row r="4" spans="2:17" ht="23.25" customHeight="1" x14ac:dyDescent="0.25">
      <c r="B4" s="10"/>
      <c r="C4" s="3" t="s">
        <v>1</v>
      </c>
      <c r="D4" s="2" t="s">
        <v>6</v>
      </c>
      <c r="E4" s="2" t="s">
        <v>10</v>
      </c>
      <c r="F4" s="2" t="s">
        <v>12</v>
      </c>
      <c r="G4" s="2" t="s">
        <v>13</v>
      </c>
      <c r="H4" s="2" t="s">
        <v>15</v>
      </c>
      <c r="I4" s="2" t="s">
        <v>20</v>
      </c>
      <c r="J4" s="2" t="s">
        <v>21</v>
      </c>
      <c r="K4" s="2" t="s">
        <v>26</v>
      </c>
      <c r="L4" s="5" t="s">
        <v>27</v>
      </c>
    </row>
    <row r="5" spans="2:17" ht="30" customHeight="1" x14ac:dyDescent="0.25">
      <c r="B5" s="10"/>
      <c r="C5" s="3" t="s">
        <v>2</v>
      </c>
      <c r="D5" s="30" t="s">
        <v>7</v>
      </c>
      <c r="E5" s="28" t="s">
        <v>11</v>
      </c>
      <c r="F5" s="28" t="s">
        <v>12</v>
      </c>
      <c r="G5" s="29" t="s">
        <v>14</v>
      </c>
      <c r="H5" s="2" t="s">
        <v>16</v>
      </c>
      <c r="I5" s="1" t="s">
        <v>20</v>
      </c>
      <c r="J5" s="2" t="s">
        <v>22</v>
      </c>
      <c r="K5" s="1" t="s">
        <v>26</v>
      </c>
    </row>
    <row r="6" spans="2:17" ht="30" customHeight="1" x14ac:dyDescent="0.25">
      <c r="B6" s="10"/>
      <c r="C6" s="3" t="s">
        <v>3</v>
      </c>
      <c r="D6" s="31" t="s">
        <v>7</v>
      </c>
      <c r="E6" s="28" t="s">
        <v>11</v>
      </c>
      <c r="F6" s="28" t="s">
        <v>12</v>
      </c>
      <c r="G6" s="29" t="s">
        <v>14</v>
      </c>
      <c r="H6" s="2" t="s">
        <v>17</v>
      </c>
      <c r="I6" s="1" t="s">
        <v>20</v>
      </c>
      <c r="J6" s="2" t="s">
        <v>23</v>
      </c>
      <c r="K6" s="1" t="s">
        <v>26</v>
      </c>
    </row>
    <row r="7" spans="2:17" ht="30" customHeight="1" x14ac:dyDescent="0.25">
      <c r="B7" s="10"/>
      <c r="C7" s="3" t="s">
        <v>4</v>
      </c>
      <c r="D7" s="31" t="s">
        <v>7</v>
      </c>
      <c r="E7" s="28" t="s">
        <v>11</v>
      </c>
      <c r="F7" s="28" t="s">
        <v>12</v>
      </c>
      <c r="G7" s="29" t="s">
        <v>14</v>
      </c>
      <c r="H7" s="2" t="s">
        <v>18</v>
      </c>
      <c r="I7" s="1" t="s">
        <v>20</v>
      </c>
      <c r="J7" s="2" t="s">
        <v>24</v>
      </c>
      <c r="K7" s="1" t="s">
        <v>26</v>
      </c>
      <c r="M7" s="41" t="s">
        <v>28</v>
      </c>
      <c r="N7" s="42"/>
      <c r="O7" s="42"/>
      <c r="P7" s="42"/>
      <c r="Q7" s="42"/>
    </row>
    <row r="8" spans="2:17" ht="30" customHeight="1" x14ac:dyDescent="0.25">
      <c r="B8" s="10"/>
      <c r="C8" s="3" t="s">
        <v>5</v>
      </c>
      <c r="D8" s="31" t="s">
        <v>7</v>
      </c>
      <c r="E8" s="28" t="s">
        <v>11</v>
      </c>
      <c r="F8" s="28" t="s">
        <v>12</v>
      </c>
      <c r="G8" s="29" t="s">
        <v>14</v>
      </c>
      <c r="H8" s="2" t="s">
        <v>19</v>
      </c>
      <c r="I8" s="1" t="s">
        <v>20</v>
      </c>
      <c r="J8" s="2" t="s">
        <v>25</v>
      </c>
      <c r="K8" s="1" t="s">
        <v>26</v>
      </c>
      <c r="M8" s="41"/>
      <c r="N8" s="42"/>
      <c r="O8" s="42"/>
      <c r="P8" s="42"/>
      <c r="Q8" s="42"/>
    </row>
    <row r="9" spans="2:17" ht="30" customHeight="1" thickBot="1" x14ac:dyDescent="0.3">
      <c r="B9" s="11"/>
      <c r="C9" s="26"/>
      <c r="D9" s="26"/>
      <c r="E9" s="26"/>
      <c r="F9" s="26"/>
      <c r="G9" s="26"/>
      <c r="H9" s="26"/>
      <c r="I9" s="26"/>
      <c r="J9" s="26"/>
      <c r="K9" s="26"/>
      <c r="L9" s="27"/>
      <c r="M9" s="41"/>
      <c r="N9" s="42"/>
      <c r="O9" s="42"/>
      <c r="P9" s="42"/>
      <c r="Q9" s="42"/>
    </row>
    <row r="10" spans="2:17" ht="30" customHeight="1" thickTop="1" x14ac:dyDescent="0.25"/>
  </sheetData>
  <mergeCells count="4">
    <mergeCell ref="C2:D3"/>
    <mergeCell ref="E2:L2"/>
    <mergeCell ref="E3:L3"/>
    <mergeCell ref="M7:Q9"/>
  </mergeCells>
  <dataValidations xWindow="144" yWindow="415" count="14">
    <dataValidation allowBlank="1" showInputMessage="1" showErrorMessage="1" prompt="สร้างรายชื่อในชั้นเรียนในเวิร์กบุ๊กนี้ ใส่รายละเอียดในตารางนักเรียนในเวิร์กชีตนี้ เลือกเซลล์ E2 และ E3 เพื่อไปที่เวิร์กชีตอื่น เคล็ดลับอยู่ในเซลล์ M7" sqref="A1" xr:uid="{00000000-0002-0000-0000-000000000000}"/>
    <dataValidation allowBlank="1" showInputMessage="1" showErrorMessage="1" prompt="ชื่อเรื่องของเวิร์กชีตนี้อยู่ในเซลล์นี้" sqref="C2" xr:uid="{00000000-0002-0000-0000-000001000000}"/>
    <dataValidation allowBlank="1" showInputMessage="1" showErrorMessage="1" prompt="ใส่ชื่อของนักเรียนในคอลัมน์นี้ภายใต้ส่วนหัวนี้" sqref="C4" xr:uid="{00000000-0002-0000-0000-000002000000}"/>
    <dataValidation allowBlank="1" showInputMessage="1" showErrorMessage="1" prompt="ใส่ที่อยู่อีเมลในคอลัมน์นี้ภายใต้ส่วนหัวนี้" sqref="D4" xr:uid="{00000000-0002-0000-0000-000003000000}"/>
    <dataValidation allowBlank="1" showInputMessage="1" showErrorMessage="1" prompt="ใส่หมายเลขโทรศัพท์บ้านในคอลัมน์นี้ภายใต้ส่วนหัวนี้" sqref="E4" xr:uid="{00000000-0002-0000-0000-000004000000}"/>
    <dataValidation allowBlank="1" showInputMessage="1" showErrorMessage="1" prompt="ใส่หมายเลขโทรศัพท์มือถือในคอลัมน์นี้ภายใต้ส่วนหัวนี้" sqref="F4" xr:uid="{00000000-0002-0000-0000-000005000000}"/>
    <dataValidation allowBlank="1" showInputMessage="1" showErrorMessage="1" prompt="ใส่วันเกิดในคอลัมน์นี้ภายใต้ส่วนหัวนี้" sqref="G4" xr:uid="{00000000-0002-0000-0000-000006000000}"/>
    <dataValidation allowBlank="1" showInputMessage="1" showErrorMessage="1" prompt="ใส่ชื่อผู้ติดต่อในกรณีฉุกเฉินในคอลัมน์นี้ภายใต้ส่วนหัวนี้" sqref="H4" xr:uid="{00000000-0002-0000-0000-000007000000}"/>
    <dataValidation allowBlank="1" showInputMessage="1" showErrorMessage="1" prompt="ใส่หมายเลขโทรศัพท์ติดต่อในกรณีฉุกเฉินในคอลัมน์นี้ภายใต้ส่วนหัวนี้" sqref="I4" xr:uid="{00000000-0002-0000-0000-000008000000}"/>
    <dataValidation allowBlank="1" showInputMessage="1" showErrorMessage="1" prompt="ใส่ชื่อแพทย์ในคอลัมน์นี้ภายใต้ส่วนหัวนี้" sqref="J4" xr:uid="{00000000-0002-0000-0000-000009000000}"/>
    <dataValidation allowBlank="1" showInputMessage="1" showErrorMessage="1" prompt="ใส่หมายเลขโทรศัพท์ของแพทย์ในคอลัมน์นี้ภายใต้ส่วนหัวนี้" sqref="K4" xr:uid="{00000000-0002-0000-0000-00000A000000}"/>
    <dataValidation allowBlank="1" showInputMessage="1" showErrorMessage="1" prompt="ลิงก์นำทางไปยังเวิร์กชีตรายชื่อในชั้นเรียนอยู่ในเซลล์นี้" sqref="E2" xr:uid="{00000000-0002-0000-0000-00000B000000}"/>
    <dataValidation allowBlank="1" showInputMessage="1" showErrorMessage="1" prompt="ลิงก์นำทางไปยังเวิร์กชีตรายละเอียดนักเรียนจะอยู่ในเซลล์นี้" sqref="E3" xr:uid="{00000000-0002-0000-0000-00000C000000}"/>
    <dataValidation allowBlank="1" showInputMessage="1" showErrorMessage="1" prompt="เคล็ดลับอยู่ในเซลล์นี้" sqref="M7" xr:uid="{00000000-0002-0000-0000-00000D000000}"/>
  </dataValidations>
  <hyperlinks>
    <hyperlink ref="E2:L2" location="รายชื่อในชั้นเรียน!A1" tooltip="เลือกเพื่อไปที่เวิร์กชีตรายชื่อในชั้นเรียน" display="ไปที่รายชื่อในชั้นเรียน" xr:uid="{00000000-0004-0000-0000-000000000000}"/>
    <hyperlink ref="E3:L3" location="รายละเอียดนักเรียน!A1" tooltip="เลือกเพื่อนำทางไปยังเวิร์กชีตรายละเอียดนักเรียน" display="ไปที่รายละเอียดนักเรียน" xr:uid="{00000000-0004-0000-0000-000001000000}"/>
  </hyperlinks>
  <printOptions horizontalCentered="1"/>
  <pageMargins left="0.25" right="0.25" top="0.75" bottom="0.75" header="0.3" footer="0.3"/>
  <pageSetup paperSize="9" fitToHeight="0" orientation="landscape" r:id="rId1"/>
  <headerFooter differentFirst="1">
    <oddHeader>&amp;RPage &amp;P of &amp;N</oddHead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4" tint="-0.249977111117893"/>
    <pageSetUpPr autoPageBreaks="0" fitToPage="1"/>
  </sheetPr>
  <dimension ref="B1:G14"/>
  <sheetViews>
    <sheetView showGridLines="0" zoomScaleNormal="100" workbookViewId="0"/>
  </sheetViews>
  <sheetFormatPr defaultRowHeight="30" customHeight="1" x14ac:dyDescent="0.25"/>
  <cols>
    <col min="1" max="2" width="1.625" style="8" customWidth="1"/>
    <col min="3" max="3" width="40.625" style="8" customWidth="1"/>
    <col min="4" max="4" width="39.625" style="8" customWidth="1"/>
    <col min="5" max="5" width="20.5" style="8" customWidth="1"/>
    <col min="6" max="6" width="22.75" style="8" customWidth="1"/>
    <col min="7" max="7" width="1.625" style="8" customWidth="1"/>
    <col min="8" max="8" width="2" style="8" customWidth="1"/>
    <col min="9" max="16384" width="9" style="8"/>
  </cols>
  <sheetData>
    <row r="1" spans="2:7" ht="15.75" thickBot="1" x14ac:dyDescent="0.3"/>
    <row r="2" spans="2:7" ht="32.25" customHeight="1" thickTop="1" x14ac:dyDescent="0.25">
      <c r="B2" s="9"/>
      <c r="C2" s="35" t="s">
        <v>29</v>
      </c>
      <c r="D2" s="47" t="s">
        <v>33</v>
      </c>
      <c r="E2" s="45" t="s">
        <v>36</v>
      </c>
      <c r="F2" s="45"/>
      <c r="G2" s="46"/>
    </row>
    <row r="3" spans="2:7" ht="30" customHeight="1" x14ac:dyDescent="0.25">
      <c r="B3" s="10"/>
      <c r="C3" s="36"/>
      <c r="D3" s="48"/>
      <c r="E3" s="43" t="s">
        <v>9</v>
      </c>
      <c r="F3" s="43"/>
      <c r="G3" s="44"/>
    </row>
    <row r="4" spans="2:7" ht="30" customHeight="1" x14ac:dyDescent="0.25">
      <c r="B4" s="52"/>
      <c r="C4" s="15" t="s">
        <v>30</v>
      </c>
      <c r="D4" s="16" t="s">
        <v>34</v>
      </c>
      <c r="E4" s="17" t="s">
        <v>37</v>
      </c>
      <c r="F4" s="18" t="s">
        <v>14</v>
      </c>
      <c r="G4" s="53"/>
    </row>
    <row r="5" spans="2:7" ht="30" customHeight="1" x14ac:dyDescent="0.25">
      <c r="B5" s="52"/>
      <c r="C5" s="15" t="s">
        <v>31</v>
      </c>
      <c r="D5" s="16" t="s">
        <v>35</v>
      </c>
      <c r="E5" s="17" t="s">
        <v>38</v>
      </c>
      <c r="F5" s="18" t="s">
        <v>14</v>
      </c>
      <c r="G5" s="53"/>
    </row>
    <row r="6" spans="2:7" ht="30" customHeight="1" x14ac:dyDescent="0.25">
      <c r="B6" s="52"/>
      <c r="C6" s="15" t="s">
        <v>32</v>
      </c>
      <c r="D6" s="16">
        <f>COUNTA(StudentRoster[ชื่อนักเรียน])</f>
        <v>4</v>
      </c>
      <c r="E6" s="7"/>
      <c r="F6" s="7"/>
      <c r="G6" s="53"/>
    </row>
    <row r="7" spans="2:7" ht="4.5" customHeight="1" x14ac:dyDescent="0.25">
      <c r="B7" s="10"/>
      <c r="C7" s="54"/>
      <c r="D7" s="54"/>
      <c r="E7" s="54"/>
      <c r="F7" s="54"/>
      <c r="G7" s="5"/>
    </row>
    <row r="8" spans="2:7" ht="27.75" customHeight="1" x14ac:dyDescent="0.25">
      <c r="B8" s="10"/>
      <c r="C8" s="3" t="s">
        <v>1</v>
      </c>
      <c r="D8" s="2" t="s">
        <v>6</v>
      </c>
      <c r="E8" s="2" t="s">
        <v>11</v>
      </c>
      <c r="F8" s="2" t="s">
        <v>12</v>
      </c>
      <c r="G8" s="5" t="s">
        <v>27</v>
      </c>
    </row>
    <row r="9" spans="2:7" ht="30" customHeight="1" x14ac:dyDescent="0.25">
      <c r="B9" s="10"/>
      <c r="C9" s="4" t="s">
        <v>2</v>
      </c>
      <c r="D9" s="13" t="str">
        <f>IFERROR(VLOOKUP(StudentRoster[[#This Row],[ชื่อนักเรียน]],นักเรียน[],2),"")</f>
        <v>ที่อยู่อีเมล</v>
      </c>
      <c r="E9" s="32" t="str">
        <f>IFERROR(VLOOKUP(StudentRoster[[#This Row],[ชื่อนักเรียน]],นักเรียน[],3),"")</f>
        <v>หมายเลขโทรศัพท์บ้าน</v>
      </c>
      <c r="F9" s="32" t="str">
        <f>IFERROR(VLOOKUP(StudentRoster[[#This Row],[ชื่อนักเรียน]],นักเรียน[],4),"")</f>
        <v>หมายเลขโทรศัพท์มือถือ</v>
      </c>
      <c r="G9" s="6"/>
    </row>
    <row r="10" spans="2:7" ht="30" customHeight="1" x14ac:dyDescent="0.25">
      <c r="B10" s="10"/>
      <c r="C10" s="4" t="s">
        <v>3</v>
      </c>
      <c r="D10" s="13" t="str">
        <f>IFERROR(VLOOKUP(StudentRoster[[#This Row],[ชื่อนักเรียน]],นักเรียน[],2),"")</f>
        <v>ที่อยู่อีเมล</v>
      </c>
      <c r="E10" s="32" t="str">
        <f>IFERROR(VLOOKUP(StudentRoster[[#This Row],[ชื่อนักเรียน]],นักเรียน[],3),"")</f>
        <v>หมายเลขโทรศัพท์บ้าน</v>
      </c>
      <c r="F10" s="32" t="str">
        <f>IFERROR(VLOOKUP(StudentRoster[[#This Row],[ชื่อนักเรียน]],นักเรียน[],4),"")</f>
        <v>หมายเลขโทรศัพท์มือถือ</v>
      </c>
      <c r="G10" s="6"/>
    </row>
    <row r="11" spans="2:7" ht="30" customHeight="1" x14ac:dyDescent="0.25">
      <c r="B11" s="10"/>
      <c r="C11" s="4" t="s">
        <v>4</v>
      </c>
      <c r="D11" s="14" t="str">
        <f>IFERROR(VLOOKUP(StudentRoster[[#This Row],[ชื่อนักเรียน]],นักเรียน[],2),"")</f>
        <v>ที่อยู่อีเมล</v>
      </c>
      <c r="E11" s="32" t="str">
        <f>IFERROR(VLOOKUP(StudentRoster[[#This Row],[ชื่อนักเรียน]],นักเรียน[],3),"")</f>
        <v>หมายเลขโทรศัพท์บ้าน</v>
      </c>
      <c r="F11" s="32" t="str">
        <f>IFERROR(VLOOKUP(StudentRoster[[#This Row],[ชื่อนักเรียน]],นักเรียน[],4),"")</f>
        <v>หมายเลขโทรศัพท์มือถือ</v>
      </c>
      <c r="G11" s="6"/>
    </row>
    <row r="12" spans="2:7" ht="30" customHeight="1" x14ac:dyDescent="0.25">
      <c r="B12" s="10"/>
      <c r="C12" s="4" t="s">
        <v>5</v>
      </c>
      <c r="D12" s="14" t="str">
        <f>IFERROR(VLOOKUP(StudentRoster[[#This Row],[ชื่อนักเรียน]],นักเรียน[],2),"")</f>
        <v>ที่อยู่อีเมล</v>
      </c>
      <c r="E12" s="32" t="str">
        <f>IFERROR(VLOOKUP(StudentRoster[[#This Row],[ชื่อนักเรียน]],นักเรียน[],3),"")</f>
        <v>หมายเลขโทรศัพท์บ้าน</v>
      </c>
      <c r="F12" s="32" t="str">
        <f>IFERROR(VLOOKUP(StudentRoster[[#This Row],[ชื่อนักเรียน]],นักเรียน[],4),"")</f>
        <v>หมายเลขโทรศัพท์มือถือ</v>
      </c>
      <c r="G12" s="6"/>
    </row>
    <row r="13" spans="2:7" ht="30" customHeight="1" thickBot="1" x14ac:dyDescent="0.3">
      <c r="B13" s="11"/>
      <c r="C13" s="55"/>
      <c r="D13" s="55"/>
      <c r="E13" s="55"/>
      <c r="F13" s="55"/>
      <c r="G13" s="56"/>
    </row>
    <row r="14" spans="2:7" ht="30" customHeight="1" thickTop="1" x14ac:dyDescent="0.25"/>
  </sheetData>
  <mergeCells count="4">
    <mergeCell ref="C2:C3"/>
    <mergeCell ref="E3:G3"/>
    <mergeCell ref="E2:G2"/>
    <mergeCell ref="D2:D3"/>
  </mergeCells>
  <dataValidations count="20">
    <dataValidation type="list" errorStyle="warning" allowBlank="1" showInputMessage="1" showErrorMessage="1" error="เลือกชื่อจากรายการ เลือก ยกเลิก กด ALT+ลูกศรลงเพื่อดูตัวเลือก จากนั้นกดปุ่มลูกศรลง และ ENTER เพื่อทำการเลือก" sqref="C9:C12" xr:uid="{00000000-0002-0000-0100-000000000000}">
      <formula1>StudentList</formula1>
    </dataValidation>
    <dataValidation allowBlank="1" showInputMessage="1" showErrorMessage="1" prompt="สร้างรายชื่อในชั้นเรียนในเวิร์กชีตนี้ ใส่รายละเอียดในเซลล์ D2 เซลล์ D4 ถึง D6 F4 และ F5 และตารางรายชื่อในชั้นเรียน เลือกเซลล์ E2 และ E3 เพื่อไปที่เวิร์กชีตอื่น" sqref="A1" xr:uid="{00000000-0002-0000-0100-000001000000}"/>
    <dataValidation allowBlank="1" showInputMessage="1" showErrorMessage="1" prompt="ชื่อเรื่องของเวิร์กชีตนี้อยู่ในเซลล์นี้ ใส่ชื่อสถาบันในเซลล์ด้านขวา" sqref="C2:C3" xr:uid="{00000000-0002-0000-0100-000002000000}"/>
    <dataValidation allowBlank="1" showInputMessage="1" showErrorMessage="1" prompt="ใส่ชื่อสถาบันในเซลล์นี้" sqref="D2" xr:uid="{00000000-0002-0000-0100-000003000000}"/>
    <dataValidation allowBlank="1" showInputMessage="1" showErrorMessage="1" prompt="ลิงก์นำทางไปยังเวิร์กชีตรายชื่อนักเรียน" sqref="E2:G2" xr:uid="{00000000-0002-0000-0100-000004000000}"/>
    <dataValidation allowBlank="1" showInputMessage="1" showErrorMessage="1" prompt="ลิงก์นำทางไปยังเวิร์กชีตรายละเอียดนักเรียน" sqref="E3:G3" xr:uid="{00000000-0002-0000-0100-000005000000}"/>
    <dataValidation allowBlank="1" showInputMessage="1" showErrorMessage="1" prompt="ใส่ชื่อหลักสูตรในเซลล์ด้านขวา" sqref="C4" xr:uid="{00000000-0002-0000-0100-000006000000}"/>
    <dataValidation allowBlank="1" showInputMessage="1" showErrorMessage="1" prompt="ใส่ชื่อหลักสูตรในเซลล์นี้" sqref="D4" xr:uid="{00000000-0002-0000-0100-000007000000}"/>
    <dataValidation allowBlank="1" showInputMessage="1" showErrorMessage="1" prompt="ใส่ชื่อผู้สอนในเซลล์ด้านขวา" sqref="C5" xr:uid="{00000000-0002-0000-0100-000008000000}"/>
    <dataValidation allowBlank="1" showInputMessage="1" showErrorMessage="1" prompt="ใส่จำนวนนักเรียนที่ลงทะเบียนในเซลล์ด้านขวา" sqref="C6" xr:uid="{00000000-0002-0000-0100-000009000000}"/>
    <dataValidation allowBlank="1" showInputMessage="1" showErrorMessage="1" prompt="ใส่จำนวนนักเรียนที่ลงทะเบียนในเซลล์นี้" sqref="D6" xr:uid="{00000000-0002-0000-0100-00000A000000}"/>
    <dataValidation allowBlank="1" showInputMessage="1" showErrorMessage="1" prompt="ใส่วันที่เริ่มต้นในเซลล์ที่ด้านขวา" sqref="E4" xr:uid="{00000000-0002-0000-0100-00000B000000}"/>
    <dataValidation allowBlank="1" showInputMessage="1" showErrorMessage="1" prompt="ใส่วันที่เริ่มต้นในเซลล์นี้" sqref="F4" xr:uid="{00000000-0002-0000-0100-00000C000000}"/>
    <dataValidation allowBlank="1" showInputMessage="1" showErrorMessage="1" prompt="ใส่วันที่สิ้นสุดในเซลล์ด้านขวา" sqref="E5" xr:uid="{00000000-0002-0000-0100-00000D000000}"/>
    <dataValidation allowBlank="1" showInputMessage="1" showErrorMessage="1" prompt="ใส่วันที่สิ้นสุดในเซลล์นี้และรายละเอียดนักเรียนในตารางโดยเริ่มตั้งแต่เซลล์ C8" sqref="F5" xr:uid="{00000000-0002-0000-0100-00000E000000}"/>
    <dataValidation allowBlank="1" showInputMessage="1" showErrorMessage="1" prompt="เลือกชื่อนักเรียนในคอลัมน์นี้ภายใต้ส่วนหัวนี้ กด ALT+ลูกศรลงเพื่อเปิดรายการดรอปดาวน์ จากนั้น ENTER เพื่อทำการเลือก" sqref="C8" xr:uid="{00000000-0002-0000-0100-00000F000000}"/>
    <dataValidation allowBlank="1" showInputMessage="1" showErrorMessage="1" prompt="ที่อยู่อีเมลจะได้รับการอัปเดตในคอลัมน์นี้ภายใต้ส่วนหัวนี้โดยอัตโนมัติ" sqref="D8" xr:uid="{00000000-0002-0000-0100-000010000000}"/>
    <dataValidation allowBlank="1" showInputMessage="1" showErrorMessage="1" prompt="หมายเลขโทรศัพท์บ้านจะได้รับการอัปเดตในคอลัมน์นี้ภายใต้ส่วนหัวนี้โดยอัตโนมัติ" sqref="E8" xr:uid="{00000000-0002-0000-0100-000011000000}"/>
    <dataValidation allowBlank="1" showInputMessage="1" showErrorMessage="1" prompt="หมายเลขโทรศัพท์มือถือจะได้รับการอัปเดตในคอลัมน์นี้ภายใต้ส่วนหัวนี้โดยอัตโนมัติ" sqref="F8" xr:uid="{00000000-0002-0000-0100-000012000000}"/>
    <dataValidation allowBlank="1" showInputMessage="1" showErrorMessage="1" prompt="ใส่ชื่อผู้สอนในเซลล์นี้" sqref="D5" xr:uid="{00000000-0002-0000-0100-000013000000}"/>
  </dataValidations>
  <hyperlinks>
    <hyperlink ref="E2:G2" location="รายชื่อนักเรียน!A1" tooltip="เลือกเพื่อไปที่เวิร์กชีตรายชื่อนักเรียน" display="ไปที่รายชื่อนักเรียน" xr:uid="{00000000-0004-0000-0100-000000000000}"/>
    <hyperlink ref="E3:G3" location="รายละเอียดนักเรียน!A1" tooltip="เลือกเพื่อนำทางไปยังเวิร์กชีตรายละเอียดนักเรียน" display="ไปที่รายละเอียดนักเรียน" xr:uid="{00000000-0004-0000-0100-000001000000}"/>
  </hyperlinks>
  <printOptions horizontalCentered="1"/>
  <pageMargins left="0.25" right="0.25" top="0.75" bottom="0.75" header="0.3" footer="0.3"/>
  <pageSetup paperSize="9" fitToHeight="0"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4" tint="-0.499984740745262"/>
    <pageSetUpPr autoPageBreaks="0" fitToPage="1"/>
  </sheetPr>
  <dimension ref="B1:E14"/>
  <sheetViews>
    <sheetView showGridLines="0" zoomScaleNormal="100" workbookViewId="0"/>
  </sheetViews>
  <sheetFormatPr defaultRowHeight="30" customHeight="1" x14ac:dyDescent="0.25"/>
  <cols>
    <col min="1" max="2" width="1.625" style="8" customWidth="1"/>
    <col min="3" max="3" width="40.875" style="8" customWidth="1"/>
    <col min="4" max="4" width="42.875" style="8" customWidth="1"/>
    <col min="5" max="5" width="1.625" style="8" customWidth="1"/>
    <col min="6" max="6" width="1.875" style="8" customWidth="1"/>
    <col min="7" max="16384" width="9" style="8"/>
  </cols>
  <sheetData>
    <row r="1" spans="2:5" ht="15.75" thickBot="1" x14ac:dyDescent="0.3"/>
    <row r="2" spans="2:5" ht="32.25" customHeight="1" thickTop="1" x14ac:dyDescent="0.25">
      <c r="B2" s="9"/>
      <c r="C2" s="35" t="s">
        <v>39</v>
      </c>
      <c r="D2" s="37" t="s">
        <v>36</v>
      </c>
      <c r="E2" s="38"/>
    </row>
    <row r="3" spans="2:5" ht="30" customHeight="1" x14ac:dyDescent="0.25">
      <c r="B3" s="10"/>
      <c r="C3" s="36"/>
      <c r="D3" s="49" t="s">
        <v>8</v>
      </c>
      <c r="E3" s="50"/>
    </row>
    <row r="4" spans="2:5" ht="25.5" customHeight="1" x14ac:dyDescent="0.25">
      <c r="B4" s="10"/>
      <c r="C4" s="51" t="s">
        <v>40</v>
      </c>
      <c r="D4" s="51"/>
      <c r="E4" s="5"/>
    </row>
    <row r="5" spans="2:5" ht="30" customHeight="1" x14ac:dyDescent="0.25">
      <c r="B5" s="10"/>
      <c r="C5" s="19" t="s">
        <v>1</v>
      </c>
      <c r="D5" s="20" t="s">
        <v>2</v>
      </c>
      <c r="E5" s="5"/>
    </row>
    <row r="6" spans="2:5" ht="30" customHeight="1" x14ac:dyDescent="0.25">
      <c r="B6" s="10"/>
      <c r="C6" s="21" t="s">
        <v>6</v>
      </c>
      <c r="D6" s="22" t="str">
        <f>IFERROR(VLOOKUP(StudentName,นักเรียน[],2,FALSE),"")</f>
        <v>ที่อยู่อีเมล</v>
      </c>
      <c r="E6" s="5"/>
    </row>
    <row r="7" spans="2:5" ht="30" customHeight="1" x14ac:dyDescent="0.25">
      <c r="B7" s="10"/>
      <c r="C7" s="21" t="s">
        <v>11</v>
      </c>
      <c r="D7" s="33" t="str">
        <f>IFERROR(VLOOKUP(StudentName,นักเรียน[],3,FALSE),"")</f>
        <v>หมายเลขโทรศัพท์บ้าน</v>
      </c>
      <c r="E7" s="5"/>
    </row>
    <row r="8" spans="2:5" ht="30" customHeight="1" x14ac:dyDescent="0.25">
      <c r="B8" s="10"/>
      <c r="C8" s="21" t="s">
        <v>12</v>
      </c>
      <c r="D8" s="33" t="str">
        <f>IFERROR(VLOOKUP(StudentName,นักเรียน[],4,FALSE),"")</f>
        <v>หมายเลขโทรศัพท์มือถือ</v>
      </c>
      <c r="E8" s="5"/>
    </row>
    <row r="9" spans="2:5" ht="30" customHeight="1" x14ac:dyDescent="0.25">
      <c r="B9" s="10"/>
      <c r="C9" s="21" t="s">
        <v>13</v>
      </c>
      <c r="D9" s="23" t="str">
        <f>IFERROR(VLOOKUP(StudentName,นักเรียน[],5,FALSE),"")</f>
        <v>วันที่</v>
      </c>
      <c r="E9" s="5"/>
    </row>
    <row r="10" spans="2:5" ht="30" customHeight="1" x14ac:dyDescent="0.25">
      <c r="B10" s="10"/>
      <c r="C10" s="21" t="s">
        <v>15</v>
      </c>
      <c r="D10" s="24" t="str">
        <f>IFERROR(VLOOKUP(StudentName,นักเรียน[],6,FALSE),"")</f>
        <v>ผู้ติดต่อ 1</v>
      </c>
      <c r="E10" s="5"/>
    </row>
    <row r="11" spans="2:5" ht="30" customHeight="1" x14ac:dyDescent="0.25">
      <c r="B11" s="10"/>
      <c r="C11" s="21" t="s">
        <v>20</v>
      </c>
      <c r="D11" s="33" t="str">
        <f>IFERROR(VLOOKUP(StudentName,นักเรียน[],7,FALSE),"")</f>
        <v>หมายเลขโทรศัพท์ฉุกเฉิน</v>
      </c>
      <c r="E11" s="5"/>
    </row>
    <row r="12" spans="2:5" ht="30" customHeight="1" x14ac:dyDescent="0.25">
      <c r="B12" s="10"/>
      <c r="C12" s="21" t="s">
        <v>21</v>
      </c>
      <c r="D12" s="24" t="str">
        <f>IFERROR(VLOOKUP(StudentName,นักเรียน[],8,FALSE),"")</f>
        <v>แพทย์ 1</v>
      </c>
      <c r="E12" s="5"/>
    </row>
    <row r="13" spans="2:5" ht="30" customHeight="1" thickBot="1" x14ac:dyDescent="0.3">
      <c r="B13" s="11"/>
      <c r="C13" s="25" t="s">
        <v>26</v>
      </c>
      <c r="D13" s="34" t="str">
        <f>IFERROR(VLOOKUP(StudentName,นักเรียน[],9,FALSE),"")</f>
        <v>หมายเลขโทรศัพท์ของแพทย์</v>
      </c>
      <c r="E13" s="12"/>
    </row>
    <row r="14" spans="2:5" ht="30" customHeight="1" thickTop="1" x14ac:dyDescent="0.25"/>
  </sheetData>
  <mergeCells count="4">
    <mergeCell ref="D2:E2"/>
    <mergeCell ref="D3:E3"/>
    <mergeCell ref="C2:C3"/>
    <mergeCell ref="C4:D4"/>
  </mergeCells>
  <dataValidations count="23">
    <dataValidation type="list" errorStyle="warning" allowBlank="1" showInputMessage="1" showErrorMessage="1" error="เลือกชื่อจากรายการ เลือก ยกเลิก กด ALT+ลูกศรลงเพื่อดูตัวเลือก จากนั้นกดปุ่มลูกศรลง และ ENTER เพื่อทำการเลือก" prompt="เลือกชื่อนักเรียนในเซลล์นี้ กด ALT+ลูกศรลงเพื่อเปิดรายการดรอปดาวน์ แล้วกด ENTER เพื่อทำการเลือก" sqref="D5" xr:uid="{00000000-0002-0000-0200-000000000000}">
      <formula1>StudentList</formula1>
    </dataValidation>
    <dataValidation allowBlank="1" showInputMessage="1" showErrorMessage="1" prompt="ดูรายการรายละเอียดนักเรียนในเวิร์กชีตนี้ เลือกเซลล์ D2 เพื่อไปที่เวิร์กชีตรายชื่อนักเรียนและ D3 เพื่อไปที่เวิร์กชีตรายชื่อในชั้นเรียน" sqref="A1" xr:uid="{00000000-0002-0000-0200-000001000000}"/>
    <dataValidation allowBlank="1" showInputMessage="1" showErrorMessage="1" prompt="ชื่อเรื่องของเวิร์กชีตนี้อยู่ในเซลล์นี้ เคล็ดลับอยู่ในเซลล์ด้านล่าง และป้ายชื่ออยู่ในเซลล์ C5 ถึง C13 เลือกชื่อนักเรียนในเซลล์ D5 เพื่อดูรายละเอียดนักเรียนในเซลล์ D5 ถึง D13" sqref="C2:C3" xr:uid="{00000000-0002-0000-0200-000002000000}"/>
    <dataValidation allowBlank="1" showInputMessage="1" showErrorMessage="1" prompt="ลิงก์นำทางไปยังเวิร์กชีตรายชื่อนักเรียน" sqref="D2:E2" xr:uid="{00000000-0002-0000-0200-000003000000}"/>
    <dataValidation allowBlank="1" showInputMessage="1" showErrorMessage="1" prompt="ลิงก์นำทางไปยังเวิร์กชีตรายชื่อในชั้นเรียน" sqref="D3:E3" xr:uid="{00000000-0002-0000-0200-000004000000}"/>
    <dataValidation allowBlank="1" showInputMessage="1" showErrorMessage="1" prompt="เลือกชื่อนักเรียนในเซลล์ด้านขวา" sqref="C5" xr:uid="{00000000-0002-0000-0200-000005000000}"/>
    <dataValidation allowBlank="1" showInputMessage="1" showErrorMessage="1" prompt="ที่อยู่อีเมลจะได้รับการอัปเดตในเซลล์ด้านขวาโดยอัตโนมัติ" sqref="C6" xr:uid="{00000000-0002-0000-0200-000006000000}"/>
    <dataValidation allowBlank="1" showInputMessage="1" showErrorMessage="1" prompt="ที่อยู่อีเมลจะได้รับการอัปเดตในเซลล์นี้โดยอัตโนมัติ" sqref="D6" xr:uid="{00000000-0002-0000-0200-000007000000}"/>
    <dataValidation allowBlank="1" showInputMessage="1" showErrorMessage="1" prompt="หมายเลขโทรศัพท์บ้านจะได้รับการอัปเดตในเซลล์ด้านขวาโดยอัตโนมัติ" sqref="C7" xr:uid="{00000000-0002-0000-0200-000008000000}"/>
    <dataValidation allowBlank="1" showInputMessage="1" showErrorMessage="1" prompt="หมายเลขโทรศัพท์บ้านจะได้รับการอัปเดตในเซลล์นี้โดยอัตโนมัติ" sqref="D7" xr:uid="{00000000-0002-0000-0200-000009000000}"/>
    <dataValidation allowBlank="1" showInputMessage="1" showErrorMessage="1" prompt="หมายเลขโทรศัพท์มือถือจะได้รับการอัปเดตในเซลล์ด้านขวาโดยอัตโนมัติ" sqref="C8" xr:uid="{00000000-0002-0000-0200-00000A000000}"/>
    <dataValidation allowBlank="1" showInputMessage="1" showErrorMessage="1" prompt="หมายเลขโทรศัพท์มือถือจะได้รับการอัปเดตในเซลล์นี้โดยอัตโนมัติ" sqref="D8" xr:uid="{00000000-0002-0000-0200-00000B000000}"/>
    <dataValidation allowBlank="1" showInputMessage="1" showErrorMessage="1" prompt="วันเกิดจะได้รับการอัปเดตในเซลล์ด้านขวาโดยอัตโนมัติ" sqref="C9" xr:uid="{00000000-0002-0000-0200-00000C000000}"/>
    <dataValidation allowBlank="1" showInputMessage="1" showErrorMessage="1" prompt="วันเกิดจะได้รับการอัปเดตในเซลล์นี้โดยอัตโนมัติ" sqref="D9" xr:uid="{00000000-0002-0000-0200-00000D000000}"/>
    <dataValidation allowBlank="1" showInputMessage="1" showErrorMessage="1" prompt="ชื่อผู้ติดต่อในกรณีฉุกเฉินจะได้รับการอัปเดตในเซลล์ด้านขวาโดยอัตโนมัติ" sqref="C10" xr:uid="{00000000-0002-0000-0200-00000E000000}"/>
    <dataValidation allowBlank="1" showInputMessage="1" showErrorMessage="1" prompt="ชื่อผู้ติดต่อในกรณีฉุกเฉินจะได้รับการอัปเดตในเซลล์นี้โดยอัตโนมัติ" sqref="D10" xr:uid="{00000000-0002-0000-0200-00000F000000}"/>
    <dataValidation allowBlank="1" showInputMessage="1" showErrorMessage="1" prompt="หมายเลขโทรศัพท์ติดต่อในกรณีฉุกเฉินจะได้รับการอัปเดตในเซลล์ด้านขวาโดยอัตโนมัติ" sqref="C11" xr:uid="{00000000-0002-0000-0200-000010000000}"/>
    <dataValidation allowBlank="1" showInputMessage="1" showErrorMessage="1" prompt="หมายเลขโทรศัพท์ติดต่อในกรณีฉุกเฉินจะได้รับการอัปเดตในเซลล์นี้โดยอัตโนมัติ" sqref="D11" xr:uid="{00000000-0002-0000-0200-000011000000}"/>
    <dataValidation allowBlank="1" showInputMessage="1" showErrorMessage="1" prompt="ชื่อแพทย์จะได้รับการอัปเดตในเซลล์ด้านขวาโดยอัตโนมัติ" sqref="C12" xr:uid="{00000000-0002-0000-0200-000012000000}"/>
    <dataValidation allowBlank="1" showInputMessage="1" showErrorMessage="1" prompt="ชื่อแพทย์จะได้รับการอัปเดตในเซลล์นี้โดยอัตโนมัติ" sqref="D12" xr:uid="{00000000-0002-0000-0200-000013000000}"/>
    <dataValidation allowBlank="1" showInputMessage="1" showErrorMessage="1" prompt="หมายเลขโทรศัพท์ของแพทย์จะได้รับการอัปเดตในเซลล์ด้านขวาโดยอัตโนมัติ" sqref="C13" xr:uid="{00000000-0002-0000-0200-000014000000}"/>
    <dataValidation allowBlank="1" showInputMessage="1" showErrorMessage="1" prompt="หมายเลขโทรศัพท์ของแพทย์จะได้รับการอัปเดตในเซลล์นี้โดยอัตโนมัติ" sqref="D13" xr:uid="{00000000-0002-0000-0200-000015000000}"/>
    <dataValidation allowBlank="1" showInputMessage="1" showErrorMessage="1" prompt="เคล็ดลับอยู่ในเซลล์นี้" sqref="C4:D4" xr:uid="{00000000-0002-0000-0200-000016000000}"/>
  </dataValidations>
  <hyperlinks>
    <hyperlink ref="D2:E2" location="รายชื่อนักเรียน!A1" tooltip="เลือกเพื่อไปที่เวิร์กชีตรายชื่อนักเรียน" display="ไปที่รายชื่อนักเรียน" xr:uid="{00000000-0004-0000-0200-000000000000}"/>
    <hyperlink ref="D3:E3" location="รายชื่อในชั้นเรียน!A1" tooltip="เลือกเพื่อไปที่เวิร์กชีตรายชื่อในชั้นเรียน" display="ไปที่รายชื่อในชั้นเรียน" xr:uid="{00000000-0004-0000-0200-000001000000}"/>
  </hyperlinks>
  <printOptions horizontalCentered="1"/>
  <pageMargins left="0.25" right="0.25" top="0.75" bottom="0.75" header="0.3" footer="0.3"/>
  <pageSetup paperSize="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เวิร์กชีต</vt:lpstr>
      </vt:variant>
      <vt:variant>
        <vt:i4>3</vt:i4>
      </vt:variant>
      <vt:variant>
        <vt:lpstr>ช่วงที่มีชื่อ</vt:lpstr>
      </vt:variant>
      <vt:variant>
        <vt:i4>8</vt:i4>
      </vt:variant>
    </vt:vector>
  </HeadingPairs>
  <TitlesOfParts>
    <vt:vector size="11" baseType="lpstr">
      <vt:lpstr>รายชื่อนักเรียน</vt:lpstr>
      <vt:lpstr>รายชื่อในชั้นเรียน</vt:lpstr>
      <vt:lpstr>รายละเอียดนักเรียน</vt:lpstr>
      <vt:lpstr>รายชื่อนักเรียน!Print_Titles</vt:lpstr>
      <vt:lpstr>RowTitleRegion1..D13</vt:lpstr>
      <vt:lpstr>RowTitleRegion1..D6</vt:lpstr>
      <vt:lpstr>RowTitleRegion2..F5</vt:lpstr>
      <vt:lpstr>StudentList</vt:lpstr>
      <vt:lpstr>StudentName</vt:lpstr>
      <vt:lpstr>ชื่อเรื่อง_1</vt:lpstr>
      <vt:lpstr>ชื่อเรื่อง_2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2018-02-27T05:07:36Z</dcterms:created>
  <dcterms:modified xsi:type="dcterms:W3CDTF">2018-09-14T02:24:22Z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