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r-TR\"/>
    </mc:Choice>
  </mc:AlternateContent>
  <xr:revisionPtr revIDLastSave="11" documentId="13_ncr:1_{D4EE19CE-B565-4030-BD79-B73D7AC55CD5}" xr6:coauthVersionLast="43" xr6:coauthVersionMax="43" xr10:uidLastSave="{F2A09F1E-1E1F-49D7-85D3-E4E8872A1132}"/>
  <bookViews>
    <workbookView xWindow="-120" yWindow="-120" windowWidth="28950" windowHeight="14415" xr2:uid="{00000000-000D-0000-FFFF-FFFF00000000}"/>
  </bookViews>
  <sheets>
    <sheet name="Gider Raporu" sheetId="1" r:id="rId1"/>
  </sheets>
  <definedNames>
    <definedName name="BaşlamaTarihi">'Gider Raporu'!$D$4</definedName>
    <definedName name="BitişTarihi">'Gider Raporu'!$D$5</definedName>
    <definedName name="KilometreBirimFiyatı">'Gider Raporu'!$H$3</definedName>
    <definedName name="_xlnm.Print_Titles" localSheetId="0">'Gider Raporu'!$8:$8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<sst xmlns="http://schemas.openxmlformats.org/spreadsheetml/2006/main" count="59" uniqueCount="40">
  <si>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Gider Raporu</t>
  </si>
  <si>
    <t>Ad:</t>
  </si>
  <si>
    <t>Bölüm:</t>
  </si>
  <si>
    <t>Görev:</t>
  </si>
  <si>
    <t>Yönetici:</t>
  </si>
  <si>
    <t>Tarih</t>
  </si>
  <si>
    <t>Ad</t>
  </si>
  <si>
    <t>Satışlarımız</t>
  </si>
  <si>
    <t>Genel Müdür</t>
  </si>
  <si>
    <t>Hesap</t>
  </si>
  <si>
    <t>Satış ve Pazarlama</t>
  </si>
  <si>
    <t>Şirket Adı</t>
  </si>
  <si>
    <t>Adres</t>
  </si>
  <si>
    <t>Amaç:</t>
  </si>
  <si>
    <t>Başlangıç Tarihi:</t>
  </si>
  <si>
    <t>Bitiş Tarihi:</t>
  </si>
  <si>
    <t>Onaylayan:</t>
  </si>
  <si>
    <t>Açıklama</t>
  </si>
  <si>
    <t>Havaalanına gidiş/uçuş</t>
  </si>
  <si>
    <t>Otel (2 gece)</t>
  </si>
  <si>
    <t>Konferans Ücretleri</t>
  </si>
  <si>
    <t>Yemekler</t>
  </si>
  <si>
    <t>Yemekler ve Taksi</t>
  </si>
  <si>
    <t>Havaalanından dönüş</t>
  </si>
  <si>
    <t>Yıllık Satış Semineri</t>
  </si>
  <si>
    <t>Otel</t>
  </si>
  <si>
    <t>Ulaşım</t>
  </si>
  <si>
    <t>Kilometre Birim Fiyatı:</t>
  </si>
  <si>
    <t>Yemek Birim Fiyatı:</t>
  </si>
  <si>
    <t>Otel Birim Fiyatı:</t>
  </si>
  <si>
    <t>Başlangıç</t>
  </si>
  <si>
    <t>GİDER RAPORU TOPLAM</t>
  </si>
  <si>
    <t>Son</t>
  </si>
  <si>
    <t>Mesafe</t>
  </si>
  <si>
    <t>OTEL</t>
  </si>
  <si>
    <t>YEMEKLER</t>
  </si>
  <si>
    <t>Diğer</t>
  </si>
  <si>
    <t>AKTARMA/KİLOMETRE</t>
  </si>
  <si>
    <t>DİĞER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</si>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</sst>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#,##0.0_)&quot; mi.&quot;;\(#,##0.0\)&quot; mi.&quot;"/>
    <numFmt numFmtId="167" formatCode="#,##0.00\ &quot;₺&quot;"/>
    <numFmt numFmtId="169" formatCode="#,##0.00\ &quot;₺&quot;&quot;/mil&quot;"/>
    <numFmt numFmtId="170" formatCode="#,##0.00\ &quot;₺&quot;&quot;/gün&quot;"/>
    <numFmt numFmtId="171" formatCode="#,##0.00\ &quot;₺&quot;&quot;/gece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7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6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2">
    <xf numFmtId="0" fontId="0" fillId="0" borderId="0" xfId="0">
      <alignment vertical="center"/>
    </xf>
    <xf numFmtId="167" fontId="5" fillId="5" borderId="4" xfId="6" applyFill="1">
      <alignment horizontal="right" vertical="center" indent="1"/>
    </xf>
    <xf numFmtId="167" fontId="5" fillId="6" borderId="4" xfId="6" applyFill="1">
      <alignment horizontal="right" vertical="center" indent="1"/>
    </xf>
    <xf numFmtId="167" fontId="5" fillId="3" borderId="4" xfId="6" applyFill="1">
      <alignment horizontal="right" vertical="center" indent="1"/>
    </xf>
    <xf numFmtId="167" fontId="5" fillId="4" borderId="4" xfId="6" applyFill="1">
      <alignment horizontal="right" vertical="center" indent="1"/>
    </xf>
    <xf numFmtId="167" fontId="5" fillId="2" borderId="4" xfId="6" applyFill="1">
      <alignment horizontal="right" vertical="center" indent="1"/>
    </xf>
    <xf numFmtId="0" fontId="0" fillId="4" borderId="0" xfId="0" applyFill="1">
      <alignment vertical="center"/>
    </xf>
    <xf numFmtId="0" fontId="7" fillId="4" borderId="0" xfId="8">
      <alignment horizontal="right" vertical="center" indent="1"/>
    </xf>
    <xf numFmtId="0" fontId="7" fillId="4" borderId="0" xfId="9">
      <alignment horizontal="left" vertical="center" indent="1"/>
    </xf>
    <xf numFmtId="0" fontId="3" fillId="4" borderId="0" xfId="5" applyNumberFormat="1"/>
    <xf numFmtId="0" fontId="3" fillId="4" borderId="2" xfId="5" applyNumberFormat="1" applyBorder="1"/>
    <xf numFmtId="0" fontId="3" fillId="4" borderId="3" xfId="5" applyNumberFormat="1" applyBorder="1"/>
    <xf numFmtId="0" fontId="0" fillId="4" borderId="5" xfId="0" applyFill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1"/>
    </xf>
    <xf numFmtId="167" fontId="1" fillId="0" borderId="0" xfId="1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>
      <alignment horizontal="left" vertical="center" wrapText="1" indent="1"/>
    </xf>
    <xf numFmtId="14" fontId="0" fillId="4" borderId="0" xfId="12" applyFont="1" applyFill="1">
      <alignment horizontal="left" vertical="center" indent="1"/>
    </xf>
    <xf numFmtId="0" fontId="7" fillId="4" borderId="0" xfId="9">
      <alignment horizontal="left" vertical="center" indent="1"/>
    </xf>
    <xf numFmtId="0" fontId="4" fillId="4" borderId="1" xfId="1" applyAlignment="1">
      <alignment horizontal="left" vertical="center" indent="1"/>
    </xf>
    <xf numFmtId="0" fontId="6" fillId="4" borderId="0" xfId="4" applyNumberFormat="1" applyAlignment="1">
      <alignment horizontal="right" vertical="center"/>
    </xf>
    <xf numFmtId="0" fontId="6" fillId="4" borderId="5" xfId="4" applyNumberFormat="1" applyBorder="1" applyAlignment="1">
      <alignment horizontal="right" vertical="center"/>
    </xf>
    <xf numFmtId="0" fontId="5" fillId="4" borderId="1" xfId="3" applyAlignment="1">
      <alignment horizontal="left" vertical="top"/>
    </xf>
    <xf numFmtId="0" fontId="7" fillId="4" borderId="6" xfId="9" applyBorder="1">
      <alignment horizontal="left" vertical="center" indent="1"/>
    </xf>
    <xf numFmtId="0" fontId="5" fillId="4" borderId="0" xfId="3" applyBorder="1" applyAlignment="1">
      <alignment horizontal="left" vertical="center"/>
    </xf>
    <xf numFmtId="169" fontId="7" fillId="4" borderId="0" xfId="9" applyNumberFormat="1">
      <alignment horizontal="left" vertical="center" indent="1"/>
    </xf>
    <xf numFmtId="170" fontId="7" fillId="4" borderId="0" xfId="9" applyNumberFormat="1">
      <alignment horizontal="left" vertical="center" indent="1"/>
    </xf>
    <xf numFmtId="170" fontId="7" fillId="4" borderId="5" xfId="9" applyNumberFormat="1" applyBorder="1">
      <alignment horizontal="left" vertical="center" indent="1"/>
    </xf>
    <xf numFmtId="171" fontId="7" fillId="4" borderId="0" xfId="9" applyNumberFormat="1">
      <alignment horizontal="left" vertical="center" indent="1"/>
    </xf>
    <xf numFmtId="166" fontId="1" fillId="0" borderId="0" xfId="13">
      <alignment horizontal="right" vertical="center" indent="1"/>
    </xf>
  </cellXfs>
  <cellStyles count="55">
    <cellStyle name="%20 - Vurgu1" xfId="32" builtinId="30" customBuiltin="1"/>
    <cellStyle name="%20 - Vurgu2" xfId="36" builtinId="34" customBuiltin="1"/>
    <cellStyle name="%20 - Vurgu3" xfId="40" builtinId="38" customBuiltin="1"/>
    <cellStyle name="%20 - Vurgu4" xfId="44" builtinId="42" customBuiltin="1"/>
    <cellStyle name="%20 - Vurgu5" xfId="48" builtinId="46" customBuiltin="1"/>
    <cellStyle name="%20 - Vurgu6" xfId="52" builtinId="50" customBuiltin="1"/>
    <cellStyle name="%40 - Vurgu1" xfId="33" builtinId="31" customBuiltin="1"/>
    <cellStyle name="%40 - Vurgu2" xfId="37" builtinId="35" customBuiltin="1"/>
    <cellStyle name="%40 - Vurgu3" xfId="41" builtinId="39" customBuiltin="1"/>
    <cellStyle name="%40 - Vurgu4" xfId="45" builtinId="43" customBuiltin="1"/>
    <cellStyle name="%40 - Vurgu5" xfId="49" builtinId="47" customBuiltin="1"/>
    <cellStyle name="%40 - Vurgu6" xfId="53" builtinId="51" customBuiltin="1"/>
    <cellStyle name="%60 - Vurgu1" xfId="34" builtinId="32" customBuiltin="1"/>
    <cellStyle name="%60 - Vurgu2" xfId="38" builtinId="36" customBuiltin="1"/>
    <cellStyle name="%60 - Vurgu3" xfId="42" builtinId="40" customBuiltin="1"/>
    <cellStyle name="%60 - Vurgu4" xfId="46" builtinId="44" customBuiltin="1"/>
    <cellStyle name="%60 - Vurgu5" xfId="50" builtinId="48" customBuiltin="1"/>
    <cellStyle name="%60 - Vurgu6" xfId="54" builtinId="52" customBuiltin="1"/>
    <cellStyle name="Açıklama Metni" xfId="29" builtinId="53" customBuiltin="1"/>
    <cellStyle name="Ana Başlık" xfId="1" builtinId="15" customBuiltin="1"/>
    <cellStyle name="Bağlı Hücre" xfId="25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Binlik Ayracı [0]" xfId="15" builtinId="6" customBuiltin="1"/>
    <cellStyle name="Çıkış" xfId="23" builtinId="21" customBuiltin="1"/>
    <cellStyle name="GiderAyrıntısı" xfId="9" xr:uid="{00000000-0005-0000-0000-000005000000}"/>
    <cellStyle name="GiderBaşlıkAyrıntısı" xfId="8" xr:uid="{00000000-0005-0000-0000-000006000000}"/>
    <cellStyle name="Giriş" xfId="22" builtinId="20" customBuiltin="1"/>
    <cellStyle name="Hesaplama" xfId="24" builtinId="22" customBuiltin="1"/>
    <cellStyle name="İşaretli Hücre" xfId="26" builtinId="23" customBuiltin="1"/>
    <cellStyle name="İyi" xfId="19" builtinId="26" customBuiltin="1"/>
    <cellStyle name="İzlenen Köprü" xfId="7" builtinId="9" customBuiltin="1"/>
    <cellStyle name="Köprü" xfId="2" builtinId="8" customBuiltin="1"/>
    <cellStyle name="Kötü" xfId="20" builtinId="27" customBuiltin="1"/>
    <cellStyle name="Normal" xfId="0" builtinId="0" customBuiltin="1"/>
    <cellStyle name="Not" xfId="28" builtinId="10" customBuiltin="1"/>
    <cellStyle name="Nötr" xfId="21" builtinId="28" customBuiltin="1"/>
    <cellStyle name="ParaBirimi" xfId="16" builtinId="4" customBuiltin="1"/>
    <cellStyle name="ParaBirimi [0]" xfId="17" builtinId="7" customBuiltin="1"/>
    <cellStyle name="SolaHizalıTabloAyrıntısı" xfId="10" xr:uid="{00000000-0005-0000-0000-000010000000}"/>
    <cellStyle name="TabloKilometre" xfId="13" xr:uid="{00000000-0005-0000-0000-000011000000}"/>
    <cellStyle name="TabloTutarı" xfId="11" xr:uid="{00000000-0005-0000-0000-00000F000000}"/>
    <cellStyle name="Tarih" xfId="12" xr:uid="{00000000-0005-0000-0000-000004000000}"/>
    <cellStyle name="Toplam" xfId="30" builtinId="25" customBuiltin="1"/>
    <cellStyle name="Uyarı Metni" xfId="27" builtinId="11" customBuiltin="1"/>
    <cellStyle name="Virgül" xfId="14" builtinId="3" customBuiltin="1"/>
    <cellStyle name="Vurgu1" xfId="31" builtinId="29" customBuiltin="1"/>
    <cellStyle name="Vurgu2" xfId="35" builtinId="33" customBuiltin="1"/>
    <cellStyle name="Vurgu3" xfId="39" builtinId="37" customBuiltin="1"/>
    <cellStyle name="Vurgu4" xfId="43" builtinId="41" customBuiltin="1"/>
    <cellStyle name="Vurgu5" xfId="47" builtinId="45" customBuiltin="1"/>
    <cellStyle name="Vurgu6" xfId="51" builtinId="49" customBuiltin="1"/>
    <cellStyle name="Yüzde" xfId="18" builtinId="5" customBuiltin="1"/>
  </cellStyles>
  <dxfs count="28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₺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₺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₺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₺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₺&quot;"/>
      <alignment horizontal="right" vertical="center" textRotation="0" wrapText="0" indent="1" justifyLastLine="0" shrinkToFit="0" readingOrder="0"/>
      <protection locked="0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6" formatCode="#,##0.0_)&quot; mi.&quot;;\(#,##0.0\)&quot; mi.&quot;"/>
    </dxf>
    <dxf>
      <numFmt numFmtId="166" formatCode="#,##0.0_)&quot; mi.&quot;;\(#,##0.0\)&quot; mi.&quot;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Gider Raporu" pivot="0" count="4" xr9:uid="{00000000-0011-0000-FFFF-FFFF00000000}">
      <tableStyleElement type="wholeTable" dxfId="27"/>
      <tableStyleElement type="headerRow" dxfId="26"/>
      <tableStyleElement type="totalRow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Giderler" displayName="tblGiderler" ref="A8:K15" headerRowDxfId="23" dataDxfId="22" totalsRowDxfId="21">
  <tableColumns count="11">
    <tableColumn id="1" xr3:uid="{00000000-0010-0000-0000-000001000000}" name="Tarih" totalsRowLabel="Toplamlar" dataCellStyle="Tarih"/>
    <tableColumn id="2" xr3:uid="{00000000-0010-0000-0000-000002000000}" name="Hesap" totalsRowDxfId="5" dataCellStyle="SolaHizalıTabloAyrıntısı"/>
    <tableColumn id="3" xr3:uid="{00000000-0010-0000-0000-000003000000}" name="Açıklama" totalsRowDxfId="6" dataCellStyle="SolaHizalıTabloAyrıntısı"/>
    <tableColumn id="4" xr3:uid="{00000000-0010-0000-0000-000004000000}" name="Otel" totalsRowFunction="sum" totalsRowDxfId="7" dataCellStyle="TabloTutarı"/>
    <tableColumn id="8" xr3:uid="{00000000-0010-0000-0000-000008000000}" name="Yemekler" totalsRowFunction="sum" totalsRowDxfId="8" dataCellStyle="TabloTutarı"/>
    <tableColumn id="5" xr3:uid="{00000000-0010-0000-0000-000005000000}" name="Ulaşım" totalsRowFunction="sum" totalsRowDxfId="9" dataCellStyle="TabloTutarı"/>
    <tableColumn id="6" xr3:uid="{00000000-0010-0000-0000-000006000000}" name="Başlangıç" dataDxfId="20" totalsRowDxfId="10" dataCellStyle="TabloKilometre"/>
    <tableColumn id="7" xr3:uid="{00000000-0010-0000-0000-000007000000}" name="Son" dataDxfId="19" totalsRowDxfId="11" dataCellStyle="TabloKilometre"/>
    <tableColumn id="12" xr3:uid="{00000000-0010-0000-0000-00000C000000}" name="Mesafe" totalsRowFunction="sum" totalsRowDxfId="12" dataCellStyle="TabloTutarı">
      <calculatedColumnFormula>IF(COUNTA(tblGiderler[[#This Row],[Başlangıç]:[Son]])=2,(tblGiderler[[#This Row],[Son]]-tblGiderler[[#This Row],[Başlangıç]])*KilometreBirimFiyatı,"")</calculatedColumnFormula>
    </tableColumn>
    <tableColumn id="9" xr3:uid="{00000000-0010-0000-0000-000009000000}" name="Diğer" totalsRowFunction="sum" totalsRowDxfId="13" dataCellStyle="TabloTutarı"/>
    <tableColumn id="11" xr3:uid="{00000000-0010-0000-0000-00000B000000}" name="Toplam" totalsRowFunction="sum" totalsRowDxfId="14" dataCellStyle="TabloTutarı">
      <calculatedColumnFormula>IF(COUNTA(tblGiderler[[#This Row],[Tarih]:[Son]])=0,"",SUM(tblGiderler[[#This Row],[Otel]:[Ulaşım]],tblGiderler[[#This Row],[Mesafe]:[Diğer]]))</calculatedColumnFormula>
    </tableColumn>
  </tableColumns>
  <tableStyleInfo name="Gider Raporu" showFirstColumn="0" showLastColumn="0" showRowStripes="1" showColumnStripes="0"/>
  <extLst>
    <ext xmlns:x14="http://schemas.microsoft.com/office/spreadsheetml/2009/9/main" uri="{504A1905-F514-4f6f-8877-14C23A59335A}">
      <x14:table altTextSummary="Bu tabloya Otel, Yemek, Ulaşım giderlerini ve Kilometre Başlangıcı ve Bitişini girin. Kilometre maliyeti ve Toplam giderler otomatik olarak hesaplanır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customWidth="1"/>
    <col min="2" max="2" width="24.5" customWidth="1"/>
    <col min="3" max="3" width="26.75" customWidth="1"/>
    <col min="4" max="4" width="11.875" customWidth="1"/>
    <col min="5" max="6" width="12.75" customWidth="1"/>
    <col min="7" max="7" width="20.625" customWidth="1"/>
    <col min="8" max="8" width="15.5" customWidth="1"/>
    <col min="9" max="9" width="11.5" customWidth="1"/>
    <col min="10" max="10" width="17.375" customWidth="1"/>
    <col min="11" max="11" width="23.5" customWidth="1"/>
    <col min="12" max="12" width="0.25" customWidth="1"/>
  </cols>
  <sheetData>
    <row r="1" spans="1:12" ht="26.1" customHeight="1" thickBot="1" x14ac:dyDescent="0.35">
      <c r="A1" s="21" t="s">
        <v>0</v>
      </c>
      <c r="B1" s="21"/>
      <c r="C1" s="26" t="s">
        <v>11</v>
      </c>
      <c r="D1" s="26"/>
      <c r="E1" s="26"/>
      <c r="F1" s="26"/>
      <c r="G1" s="26"/>
      <c r="H1" s="26"/>
      <c r="I1" s="26"/>
      <c r="J1" s="26"/>
      <c r="K1" s="26"/>
      <c r="L1" s="6"/>
    </row>
    <row r="2" spans="1:12" ht="29.1" customHeight="1" thickTop="1" thickBot="1" x14ac:dyDescent="0.35">
      <c r="A2" s="21"/>
      <c r="B2" s="21"/>
      <c r="C2" s="24" t="s">
        <v>12</v>
      </c>
      <c r="D2" s="24"/>
      <c r="E2" s="24"/>
      <c r="F2" s="24"/>
      <c r="G2" s="24"/>
      <c r="H2" s="22" t="s">
        <v>31</v>
      </c>
      <c r="I2" s="22"/>
      <c r="J2" s="23"/>
      <c r="K2" s="4">
        <f>SUM(tblGiderler[Toplam])</f>
        <v>1290.7000000000007</v>
      </c>
      <c r="L2" s="6"/>
    </row>
    <row r="3" spans="1:12" ht="24" customHeight="1" thickTop="1" thickBot="1" x14ac:dyDescent="0.35">
      <c r="A3" s="7" t="s">
        <v>1</v>
      </c>
      <c r="B3" s="8" t="s">
        <v>6</v>
      </c>
      <c r="C3" s="7" t="s">
        <v>13</v>
      </c>
      <c r="D3" s="25" t="s">
        <v>24</v>
      </c>
      <c r="E3" s="25"/>
      <c r="F3" s="25"/>
      <c r="G3" s="7" t="s">
        <v>27</v>
      </c>
      <c r="H3" s="27">
        <v>0.5</v>
      </c>
      <c r="I3" s="27"/>
      <c r="J3" s="9" t="s">
        <v>34</v>
      </c>
      <c r="K3" s="10" t="s">
        <v>37</v>
      </c>
      <c r="L3" s="6"/>
    </row>
    <row r="4" spans="1:12" ht="24" customHeight="1" thickBot="1" x14ac:dyDescent="0.35">
      <c r="A4" s="7" t="s">
        <v>2</v>
      </c>
      <c r="B4" s="8" t="s">
        <v>7</v>
      </c>
      <c r="C4" s="7" t="s">
        <v>14</v>
      </c>
      <c r="D4" s="19" t="s">
        <v>5</v>
      </c>
      <c r="E4" s="19"/>
      <c r="F4" s="19"/>
      <c r="G4" s="7" t="s">
        <v>28</v>
      </c>
      <c r="H4" s="28">
        <v>30</v>
      </c>
      <c r="I4" s="29"/>
      <c r="J4" s="1">
        <f>SUM(tblGiderler[Otel])</f>
        <v>445</v>
      </c>
      <c r="K4" s="5">
        <f>SUM(tblGiderler[Ulaşım],tblGiderler[Mesafe])</f>
        <v>745.70000000000073</v>
      </c>
      <c r="L4" s="6"/>
    </row>
    <row r="5" spans="1:12" ht="24" customHeight="1" thickBot="1" x14ac:dyDescent="0.35">
      <c r="A5" s="7" t="s">
        <v>3</v>
      </c>
      <c r="B5" s="8" t="s">
        <v>8</v>
      </c>
      <c r="C5" s="7" t="s">
        <v>15</v>
      </c>
      <c r="D5" s="19" t="s">
        <v>5</v>
      </c>
      <c r="E5" s="19"/>
      <c r="F5" s="19"/>
      <c r="G5" s="7" t="s">
        <v>29</v>
      </c>
      <c r="H5" s="30">
        <v>200</v>
      </c>
      <c r="I5" s="30"/>
      <c r="J5" s="11" t="s">
        <v>35</v>
      </c>
      <c r="K5" s="11" t="s">
        <v>38</v>
      </c>
      <c r="L5" s="6"/>
    </row>
    <row r="6" spans="1:12" ht="24" customHeight="1" thickBot="1" x14ac:dyDescent="0.35">
      <c r="A6" s="7" t="s">
        <v>4</v>
      </c>
      <c r="B6" s="8" t="s">
        <v>6</v>
      </c>
      <c r="C6" s="7" t="s">
        <v>16</v>
      </c>
      <c r="D6" s="20" t="s">
        <v>6</v>
      </c>
      <c r="E6" s="20"/>
      <c r="F6" s="20"/>
      <c r="G6" s="7"/>
      <c r="H6" s="8"/>
      <c r="I6" s="12"/>
      <c r="J6" s="2">
        <f>SUM(tblGiderler[Yemekler])</f>
        <v>75</v>
      </c>
      <c r="K6" s="3">
        <f>SUM(tblGiderler[Diğer])</f>
        <v>25</v>
      </c>
      <c r="L6" s="6"/>
    </row>
    <row r="7" spans="1:12" ht="12.95" customHeight="1" x14ac:dyDescent="0.3">
      <c r="A7" s="7"/>
      <c r="B7" s="8"/>
      <c r="C7" s="7"/>
      <c r="D7" s="8"/>
      <c r="E7" s="8"/>
      <c r="F7" s="6"/>
      <c r="G7" s="7"/>
      <c r="H7" s="8"/>
      <c r="I7" s="6"/>
      <c r="J7" s="6"/>
      <c r="K7" s="6"/>
      <c r="L7" s="6"/>
    </row>
    <row r="8" spans="1:12" ht="24" customHeight="1" x14ac:dyDescent="0.3">
      <c r="A8" s="13" t="s">
        <v>5</v>
      </c>
      <c r="B8" s="14" t="s">
        <v>9</v>
      </c>
      <c r="C8" s="14" t="s">
        <v>17</v>
      </c>
      <c r="D8" s="15" t="s">
        <v>25</v>
      </c>
      <c r="E8" s="15" t="s">
        <v>21</v>
      </c>
      <c r="F8" s="15" t="s">
        <v>26</v>
      </c>
      <c r="G8" s="15" t="s">
        <v>30</v>
      </c>
      <c r="H8" s="15" t="s">
        <v>32</v>
      </c>
      <c r="I8" s="15" t="s">
        <v>33</v>
      </c>
      <c r="J8" s="15" t="s">
        <v>36</v>
      </c>
      <c r="K8" s="15" t="s">
        <v>39</v>
      </c>
    </row>
    <row r="9" spans="1:12" ht="33.950000000000003" customHeight="1" x14ac:dyDescent="0.3">
      <c r="A9" s="17" t="s">
        <v>5</v>
      </c>
      <c r="B9" s="18" t="s">
        <v>10</v>
      </c>
      <c r="C9" s="18" t="s">
        <v>18</v>
      </c>
      <c r="D9" s="16"/>
      <c r="E9" s="16"/>
      <c r="F9" s="16">
        <v>428</v>
      </c>
      <c r="G9" s="31">
        <v>11378.5</v>
      </c>
      <c r="H9" s="31">
        <v>11456.2</v>
      </c>
      <c r="I9" s="16">
        <f>IF(COUNTA(tblGiderler[[#This Row],[Başlangıç]:[Son]])=2,(tblGiderler[[#This Row],[Son]]-tblGiderler[[#This Row],[Başlangıç]])*KilometreBirimFiyatı,"")</f>
        <v>38.850000000000364</v>
      </c>
      <c r="J9" s="16"/>
      <c r="K9" s="16">
        <f>IF(COUNTA(tblGiderler[[#This Row],[Tarih]:[Son]])=0,"",SUM(tblGiderler[[#This Row],[Otel]:[Ulaşım]],tblGiderler[[#This Row],[Mesafe]:[Diğer]]))</f>
        <v>466.85000000000036</v>
      </c>
    </row>
    <row r="10" spans="1:12" ht="33.950000000000003" customHeight="1" x14ac:dyDescent="0.3">
      <c r="A10" s="17" t="s">
        <v>5</v>
      </c>
      <c r="B10" s="18" t="s">
        <v>10</v>
      </c>
      <c r="C10" s="18" t="s">
        <v>19</v>
      </c>
      <c r="D10" s="16">
        <v>445</v>
      </c>
      <c r="E10" s="16"/>
      <c r="F10" s="16">
        <v>225</v>
      </c>
      <c r="G10" s="31"/>
      <c r="H10" s="31"/>
      <c r="I10" s="16" t="str">
        <f>IF(COUNTA(tblGiderler[[#This Row],[Başlangıç]:[Son]])=2,(tblGiderler[[#This Row],[Son]]-tblGiderler[[#This Row],[Başlangıç]])*KilometreBirimFiyatı,"")</f>
        <v/>
      </c>
      <c r="J10" s="16"/>
      <c r="K10" s="16">
        <f>IF(COUNTA(tblGiderler[[#This Row],[Tarih]:[Son]])=0,"",SUM(tblGiderler[[#This Row],[Otel]:[Ulaşım]],tblGiderler[[#This Row],[Mesafe]:[Diğer]]))</f>
        <v>670</v>
      </c>
    </row>
    <row r="11" spans="1:12" ht="33.950000000000003" customHeight="1" x14ac:dyDescent="0.3">
      <c r="A11" s="17" t="s">
        <v>5</v>
      </c>
      <c r="B11" s="18" t="s">
        <v>10</v>
      </c>
      <c r="C11" s="18" t="s">
        <v>20</v>
      </c>
      <c r="D11" s="16"/>
      <c r="E11" s="16"/>
      <c r="F11" s="16"/>
      <c r="G11" s="31"/>
      <c r="H11" s="31"/>
      <c r="I11" s="16" t="str">
        <f>IF(COUNTA(tblGiderler[[#This Row],[Başlangıç]:[Son]])=2,(tblGiderler[[#This Row],[Son]]-tblGiderler[[#This Row],[Başlangıç]])*KilometreBirimFiyatı,"")</f>
        <v/>
      </c>
      <c r="J11" s="16">
        <v>25</v>
      </c>
      <c r="K11" s="16">
        <f>IF(COUNTA(tblGiderler[[#This Row],[Tarih]:[Son]])=0,"",SUM(tblGiderler[[#This Row],[Otel]:[Ulaşım]],tblGiderler[[#This Row],[Mesafe]:[Diğer]]))</f>
        <v>25</v>
      </c>
    </row>
    <row r="12" spans="1:12" ht="33.950000000000003" customHeight="1" x14ac:dyDescent="0.3">
      <c r="A12" s="17" t="s">
        <v>5</v>
      </c>
      <c r="B12" s="18" t="s">
        <v>10</v>
      </c>
      <c r="C12" s="18" t="s">
        <v>21</v>
      </c>
      <c r="D12" s="16"/>
      <c r="E12" s="16">
        <v>30</v>
      </c>
      <c r="F12" s="16"/>
      <c r="G12" s="31"/>
      <c r="H12" s="31"/>
      <c r="I12" s="16" t="str">
        <f>IF(COUNTA(tblGiderler[[#This Row],[Başlangıç]:[Son]])=2,(tblGiderler[[#This Row],[Son]]-tblGiderler[[#This Row],[Başlangıç]])*KilometreBirimFiyatı,"")</f>
        <v/>
      </c>
      <c r="J12" s="16"/>
      <c r="K12" s="16">
        <f>IF(COUNTA(tblGiderler[[#This Row],[Tarih]:[Son]])=0,"",SUM(tblGiderler[[#This Row],[Otel]:[Ulaşım]],tblGiderler[[#This Row],[Mesafe]:[Diğer]]))</f>
        <v>30</v>
      </c>
    </row>
    <row r="13" spans="1:12" ht="33.950000000000003" customHeight="1" x14ac:dyDescent="0.3">
      <c r="A13" s="17" t="s">
        <v>5</v>
      </c>
      <c r="B13" s="18" t="s">
        <v>10</v>
      </c>
      <c r="C13" s="18" t="s">
        <v>22</v>
      </c>
      <c r="D13" s="16"/>
      <c r="E13" s="16">
        <v>30</v>
      </c>
      <c r="F13" s="16">
        <v>15</v>
      </c>
      <c r="G13" s="31"/>
      <c r="H13" s="31"/>
      <c r="I13" s="16" t="str">
        <f>IF(COUNTA(tblGiderler[[#This Row],[Başlangıç]:[Son]])=2,(tblGiderler[[#This Row],[Son]]-tblGiderler[[#This Row],[Başlangıç]])*KilometreBirimFiyatı,"")</f>
        <v/>
      </c>
      <c r="J13" s="16"/>
      <c r="K13" s="16">
        <f>IF(COUNTA(tblGiderler[[#This Row],[Tarih]:[Son]])=0,"",SUM(tblGiderler[[#This Row],[Otel]:[Ulaşım]],tblGiderler[[#This Row],[Mesafe]:[Diğer]]))</f>
        <v>45</v>
      </c>
    </row>
    <row r="14" spans="1:12" ht="33.950000000000003" customHeight="1" x14ac:dyDescent="0.3">
      <c r="A14" s="17" t="s">
        <v>5</v>
      </c>
      <c r="B14" s="18" t="s">
        <v>10</v>
      </c>
      <c r="C14" s="18" t="s">
        <v>21</v>
      </c>
      <c r="D14" s="16"/>
      <c r="E14" s="16">
        <v>15</v>
      </c>
      <c r="F14" s="16"/>
      <c r="G14" s="31"/>
      <c r="H14" s="31"/>
      <c r="I14" s="16" t="str">
        <f>IF(COUNTA(tblGiderler[[#This Row],[Başlangıç]:[Son]])=2,(tblGiderler[[#This Row],[Son]]-tblGiderler[[#This Row],[Başlangıç]])*KilometreBirimFiyatı,"")</f>
        <v/>
      </c>
      <c r="J14" s="16"/>
      <c r="K14" s="16">
        <f>IF(COUNTA(tblGiderler[[#This Row],[Tarih]:[Son]])=0,"",SUM(tblGiderler[[#This Row],[Otel]:[Ulaşım]],tblGiderler[[#This Row],[Mesafe]:[Diğer]]))</f>
        <v>15</v>
      </c>
    </row>
    <row r="15" spans="1:12" ht="33.950000000000003" customHeight="1" x14ac:dyDescent="0.3">
      <c r="A15" s="17" t="s">
        <v>5</v>
      </c>
      <c r="B15" s="18" t="s">
        <v>10</v>
      </c>
      <c r="C15" s="18" t="s">
        <v>23</v>
      </c>
      <c r="D15" s="16"/>
      <c r="E15" s="16"/>
      <c r="F15" s="16"/>
      <c r="G15" s="31">
        <v>11456.2</v>
      </c>
      <c r="H15" s="31">
        <v>11533.900000000001</v>
      </c>
      <c r="I15" s="16">
        <f>IF(COUNTA(tblGiderler[[#This Row],[Başlangıç]:[Son]])=2,(tblGiderler[[#This Row],[Son]]-tblGiderler[[#This Row],[Başlangıç]])*KilometreBirimFiyatı,"")</f>
        <v>38.850000000000364</v>
      </c>
      <c r="J15" s="16"/>
      <c r="K15" s="16">
        <f>IF(COUNTA(tblGiderler[[#This Row],[Tarih]:[Son]])=0,"",SUM(tblGiderler[[#This Row],[Otel]:[Ulaşım]],tblGiderler[[#This Row],[Mesafe]:[Diğer]]))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76">
      <formula>SUMIF($A$9:$A$15,$A9,$E$9:$E$15)&gt;$H$4</formula>
    </cfRule>
  </conditionalFormatting>
  <dataValidations xWindow="1349" yWindow="369" count="46">
    <dataValidation allowBlank="1" showInputMessage="1" showErrorMessage="1" prompt="Bu çalışma sayfasında bir Gider Raporu oluşturun. Başlık bu hücrededir. Sağdaki hücrelere Şirket Adını, Adresini ve Giderler tablosuna ayrıntıları girin" sqref="A1:B2" xr:uid="{00000000-0002-0000-0000-000000000000}"/>
    <dataValidation allowBlank="1" showInputMessage="1" showErrorMessage="1" prompt="Bu hücreye Şirket Adını girin" sqref="C1:K1" xr:uid="{00000000-0002-0000-0000-000001000000}"/>
    <dataValidation allowBlank="1" showInputMessage="1" showErrorMessage="1" prompt="Bu hücreye şirket adresini girin, diğer detayları A3 ile D6 ve G3 ile H5 arasındaki hücrelere girin. Gider Raporu Toplamı K2 hücresinde otomatik olarak hesaplanır" sqref="C2:G2" xr:uid="{00000000-0002-0000-0000-000002000000}"/>
    <dataValidation allowBlank="1" showInputMessage="1" showErrorMessage="1" prompt="Sağdaki hücreye Adı girin" sqref="A3" xr:uid="{00000000-0002-0000-0000-000003000000}"/>
    <dataValidation allowBlank="1" showInputMessage="1" showErrorMessage="1" prompt="Adı bu hücreye girin" sqref="B3" xr:uid="{00000000-0002-0000-0000-000004000000}"/>
    <dataValidation allowBlank="1" showInputMessage="1" showErrorMessage="1" prompt="Sağdaki hücreye Departmanı girin" sqref="A4" xr:uid="{00000000-0002-0000-0000-000005000000}"/>
    <dataValidation allowBlank="1" showInputMessage="1" showErrorMessage="1" prompt="Bu hücreye Departmanı girin" sqref="B4" xr:uid="{00000000-0002-0000-0000-000006000000}"/>
    <dataValidation allowBlank="1" showInputMessage="1" showErrorMessage="1" prompt="Sağdaki hücreye Pozisyonu girin" sqref="A5" xr:uid="{00000000-0002-0000-0000-000007000000}"/>
    <dataValidation allowBlank="1" showInputMessage="1" showErrorMessage="1" prompt="Bu hücreye Pozisyonu girin" sqref="B5" xr:uid="{00000000-0002-0000-0000-000008000000}"/>
    <dataValidation allowBlank="1" showInputMessage="1" showErrorMessage="1" prompt="Sağdaki hücreye Yöneticinin adını girin" sqref="A6" xr:uid="{00000000-0002-0000-0000-000009000000}"/>
    <dataValidation allowBlank="1" showInputMessage="1" showErrorMessage="1" prompt="Bu hücreye Yöneticinin adını girin" sqref="B6" xr:uid="{00000000-0002-0000-0000-00000A000000}"/>
    <dataValidation allowBlank="1" showInputMessage="1" showErrorMessage="1" prompt="Sağdaki hücreye gider Amacını girin" sqref="C3" xr:uid="{00000000-0002-0000-0000-00000B000000}"/>
    <dataValidation allowBlank="1" showInputMessage="1" showErrorMessage="1" prompt="Bu hücreye gider Amacını girin" sqref="D3:F3" xr:uid="{00000000-0002-0000-0000-00000C000000}"/>
    <dataValidation allowBlank="1" showInputMessage="1" showErrorMessage="1" prompt="Sağdaki hücreye Başlangıç Tarihini girin" sqref="C4" xr:uid="{00000000-0002-0000-0000-00000D000000}"/>
    <dataValidation allowBlank="1" showInputMessage="1" showErrorMessage="1" prompt="Başlangıç Tarihini bu hücreye girin" sqref="D4:F4" xr:uid="{00000000-0002-0000-0000-00000E000000}"/>
    <dataValidation allowBlank="1" showInputMessage="1" showErrorMessage="1" prompt="Sağdaki hücreye Bitiş Tarihini girin" sqref="C5" xr:uid="{00000000-0002-0000-0000-00000F000000}"/>
    <dataValidation allowBlank="1" showInputMessage="1" showErrorMessage="1" prompt="Bu hücreye Bitiş Tarihini girin" sqref="D5:F5" xr:uid="{00000000-0002-0000-0000-000010000000}"/>
    <dataValidation allowBlank="1" showInputMessage="1" showErrorMessage="1" prompt="Sağdaki hücreye Onaylayanın ismini girin" sqref="C6" xr:uid="{00000000-0002-0000-0000-000011000000}"/>
    <dataValidation allowBlank="1" showInputMessage="1" showErrorMessage="1" prompt="Bu hücreye Onaylayanın ismini girin" sqref="D6:F6" xr:uid="{00000000-0002-0000-0000-000012000000}"/>
    <dataValidation allowBlank="1" showInputMessage="1" showErrorMessage="1" prompt="Sağdaki hücreye Kilometre Birim Fiyatını girin" sqref="G3" xr:uid="{00000000-0002-0000-0000-000013000000}"/>
    <dataValidation allowBlank="1" showInputMessage="1" showErrorMessage="1" prompt="Bu hücreye Kilometre Birim Fiyatını girin" sqref="H3:I3" xr:uid="{00000000-0002-0000-0000-000014000000}"/>
    <dataValidation allowBlank="1" showInputMessage="1" showErrorMessage="1" prompt="Sağdaki hücreye Yemek Birim Fiyatını girin" sqref="G4" xr:uid="{00000000-0002-0000-0000-000015000000}"/>
    <dataValidation allowBlank="1" showInputMessage="1" showErrorMessage="1" prompt="Bu hücreye Yemek Birim Fiyatını girin" sqref="H4:I4" xr:uid="{00000000-0002-0000-0000-000016000000}"/>
    <dataValidation allowBlank="1" showInputMessage="1" showErrorMessage="1" prompt="Sağdaki hücreye Otel Birim Fiyatını girin" sqref="G5" xr:uid="{00000000-0002-0000-0000-000017000000}"/>
    <dataValidation allowBlank="1" showInputMessage="1" showErrorMessage="1" prompt="Bu hücreye Otel Birim Fiyatını girin" sqref="H5:I5" xr:uid="{00000000-0002-0000-0000-000018000000}"/>
    <dataValidation allowBlank="1" showInputMessage="1" showErrorMessage="1" prompt="Gider Raporu Toplamı sağdaki hücrede otomatik olarak hesaplanır" sqref="H2:J2" xr:uid="{00000000-0002-0000-0000-000019000000}"/>
    <dataValidation allowBlank="1" showInputMessage="1" showErrorMessage="1" prompt="Gider Raporu Toplamı bu hücrede otomatik olarak hesaplanır, Toplam Otel, Ulaşım veya Kilometre, Yemek ve Diğer Harcamalar J3 ile K6 hücreleri arasındadır" sqref="K2" xr:uid="{00000000-0002-0000-0000-00001A000000}"/>
    <dataValidation allowBlank="1" showInputMessage="1" showErrorMessage="1" prompt="Otel giderleri aşağıdaki hücrede otomatik olarak hesaplanır" sqref="J3" xr:uid="{00000000-0002-0000-0000-00001B000000}"/>
    <dataValidation allowBlank="1" showInputMessage="1" showErrorMessage="1" prompt="Otel giderleri bu hücrede otomatik olarak hesaplanır" sqref="J4" xr:uid="{00000000-0002-0000-0000-00001C000000}"/>
    <dataValidation allowBlank="1" showInputMessage="1" showErrorMessage="1" prompt="Ulaşım ve Kilometre giderleri aşağıdaki hücrede otomatik olarak hesaplanır" sqref="K3" xr:uid="{00000000-0002-0000-0000-00001D000000}"/>
    <dataValidation allowBlank="1" showInputMessage="1" showErrorMessage="1" prompt="Ulaşım ve Kilometre giderleri bu hücrede otomatik olarak hesaplanır" sqref="K4" xr:uid="{00000000-0002-0000-0000-00001E000000}"/>
    <dataValidation allowBlank="1" showInputMessage="1" showErrorMessage="1" prompt="Yemek Giderleri aşağıdaki hücrede otomatik olarak hesaplanır" sqref="J5" xr:uid="{00000000-0002-0000-0000-00001F000000}"/>
    <dataValidation allowBlank="1" showInputMessage="1" showErrorMessage="1" prompt="Yemek Giderleri bu hücrede otomatik olarak hesaplanır" sqref="J6" xr:uid="{00000000-0002-0000-0000-000020000000}"/>
    <dataValidation allowBlank="1" showInputMessage="1" showErrorMessage="1" prompt="Diğer Giderler aşağıdaki hücrede otomatik olarak hesaplanır" sqref="K5" xr:uid="{00000000-0002-0000-0000-000021000000}"/>
    <dataValidation allowBlank="1" showInputMessage="1" showErrorMessage="1" prompt="Diğer Giderler bu hücrede otomatik olarak hesaplanır. A8 hücresinden başlayarak ayrıntıları tabloya girin" sqref="K6" xr:uid="{00000000-0002-0000-0000-000022000000}"/>
    <dataValidation allowBlank="1" showInputMessage="1" showErrorMessage="1" prompt="Bu sütundaki bu başlığın altına Tarihi girin" sqref="A8" xr:uid="{00000000-0002-0000-0000-000023000000}"/>
    <dataValidation allowBlank="1" showInputMessage="1" showErrorMessage="1" prompt="Bu sütundaki bu başlığın altına Hesap adını girin" sqref="B8" xr:uid="{00000000-0002-0000-0000-000024000000}"/>
    <dataValidation allowBlank="1" showInputMessage="1" showErrorMessage="1" prompt="Bu sütundaki bu başlığın altına Açıklamayı girin" sqref="C8" xr:uid="{00000000-0002-0000-0000-000025000000}"/>
    <dataValidation allowBlank="1" showInputMessage="1" showErrorMessage="1" prompt="Bu sütundaki bu başlığın altına Otel giderlerini girin" sqref="D8" xr:uid="{00000000-0002-0000-0000-000026000000}"/>
    <dataValidation allowBlank="1" showInputMessage="1" showErrorMessage="1" prompt="Bu sütundaki bu başlığın altına Yemek giderlerini girin" sqref="E8" xr:uid="{00000000-0002-0000-0000-000027000000}"/>
    <dataValidation allowBlank="1" showInputMessage="1" showErrorMessage="1" prompt="Bu sütundaki bu başlığın altına Ulaşım giderlerini girin" sqref="F8" xr:uid="{00000000-0002-0000-0000-000028000000}"/>
    <dataValidation allowBlank="1" showInputMessage="1" showErrorMessage="1" prompt="Bu sütundaki bu başlığın altına Kilometre Başlangıcını girin" sqref="G8" xr:uid="{00000000-0002-0000-0000-000029000000}"/>
    <dataValidation allowBlank="1" showInputMessage="1" showErrorMessage="1" prompt="Bu sütundaki bu başlığın altına Kilometre Bitişini girin" sqref="H8" xr:uid="{00000000-0002-0000-0000-00002A000000}"/>
    <dataValidation allowBlank="1" showInputMessage="1" showErrorMessage="1" prompt="Kilometre maliyeti bu sütundaki bu başlığın altında otomatik olarak hesaplanır" sqref="I8" xr:uid="{00000000-0002-0000-0000-00002B000000}"/>
    <dataValidation allowBlank="1" showInputMessage="1" showErrorMessage="1" prompt="Bu sütundaki bu başlığın altına Diğer Giderleri girin" sqref="J8" xr:uid="{00000000-0002-0000-0000-00002C000000}"/>
    <dataValidation allowBlank="1" showInputMessage="1" showErrorMessage="1" prompt="Toplam giderler bu sütundaki bu başlığın altında otomatik olarak hesaplanır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3:I14 K13:K15 J4:K4 J6:K6 K9:K12 I10:I1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Gider Raporu</vt:lpstr>
      <vt:lpstr>BaşlamaTarihi</vt:lpstr>
      <vt:lpstr>BitişTarihi</vt:lpstr>
      <vt:lpstr>KilometreBirimFiyatı</vt:lpstr>
      <vt:lpstr>'Gider Raporu'!Yazdırma_Başlıkları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2019-05-22T02:05:36Z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