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codeName="ThisWorkbook" hidePivotFieldList="1" refreshAllConnections="1"/>
  <mc:AlternateContent xmlns:mc="http://schemas.openxmlformats.org/markup-compatibility/2006">
    <mc:Choice Requires="x15">
      <x15ac:absPath xmlns:x15ac="http://schemas.microsoft.com/office/spreadsheetml/2010/11/ac" url="C:\Users\admin\Desktop\11\vi-vn\target\"/>
    </mc:Choice>
  </mc:AlternateContent>
  <xr:revisionPtr revIDLastSave="0" documentId="12_ncr:500000_{2A8B67C7-4788-4784-85E1-EE3C65584C49}" xr6:coauthVersionLast="32" xr6:coauthVersionMax="32" xr10:uidLastSave="{00000000-0000-0000-0000-000000000000}"/>
  <bookViews>
    <workbookView xWindow="0" yWindow="0" windowWidth="21600" windowHeight="9210" xr2:uid="{00000000-000D-0000-FFFF-FFFF00000000}"/>
  </bookViews>
  <sheets>
    <sheet name="Bảng điều khiển" sheetId="1" r:id="rId1"/>
    <sheet name="Nhật ký chi phí" sheetId="2" r:id="rId2"/>
    <sheet name="Dữ liệu chi phí cá nhân" sheetId="4" state="hidden" r:id="rId3"/>
  </sheets>
  <definedNames>
    <definedName name="Bộcắt_ngày">#N/A</definedName>
    <definedName name="Bộcắt_thể_loại">#N/A</definedName>
    <definedName name="Bộcắt_thể_loại_con">#N/A</definedName>
    <definedName name="_xlnm.Print_Titles" localSheetId="1">'Nhật ký chi phí'!$2:$2</definedName>
    <definedName name="Tiêu_đề_2">Chi_phí[[#Headers],[ngày]]</definedName>
  </definedNames>
  <calcPr calcId="162913"/>
  <pivotCaches>
    <pivotCache cacheId="5"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<sst xmlns="http://schemas.openxmlformats.org/spreadsheetml/2006/main" count="78" uniqueCount="43">
  <si>
    <t>bảng điều khiển chi phí cá nhân</t>
  </si>
  <si>
    <t>PivotChart hiển thị các chi phí theo thể loại và tháng nằm trong ô này. Các slicer để lọc chi phí theo Ngày, Thể loại và Thể loại con nằm trong ô B3, D3 &amp; F3 bên dưới.</t>
  </si>
  <si>
    <t>Slicer để lọc dữ liệu bảng theo ngày nằm trong ô này.</t>
  </si>
  <si>
    <t>Slicer để lọc dữ liệu bảng theo thể loại nằm trong ô này.</t>
  </si>
  <si>
    <t>tới nhật ký chi phí &gt;</t>
  </si>
  <si>
    <t>Slicer để lọc dữ liệu bảng theo thể loại con nằm trong ô này.</t>
  </si>
  <si>
    <t>nhật ký chi phí</t>
  </si>
  <si>
    <t>ngày</t>
  </si>
  <si>
    <t>thể loại</t>
  </si>
  <si>
    <t>Nhà ở</t>
  </si>
  <si>
    <t>Giải trí</t>
  </si>
  <si>
    <t>Hàng ngày</t>
  </si>
  <si>
    <t>Đi lại</t>
  </si>
  <si>
    <t>thể loại con</t>
  </si>
  <si>
    <t>Internet</t>
  </si>
  <si>
    <t>Điện thoại cố định</t>
  </si>
  <si>
    <t>Điện</t>
  </si>
  <si>
    <t>Tập luyện</t>
  </si>
  <si>
    <t>Trang phục</t>
  </si>
  <si>
    <t>Thẻ tàu điện ngầm</t>
  </si>
  <si>
    <t>Nhiên liệu</t>
  </si>
  <si>
    <t>Cắt tóc</t>
  </si>
  <si>
    <t>Trà/Cà phê</t>
  </si>
  <si>
    <t>Đồ ngọt / Kẹo</t>
  </si>
  <si>
    <t>Kính áp tròng</t>
  </si>
  <si>
    <t>Rạp chiếu phim</t>
  </si>
  <si>
    <t>số tiền</t>
  </si>
  <si>
    <t>&lt; tới bảng điều khiển</t>
  </si>
  <si>
    <t>ghi chú</t>
  </si>
  <si>
    <t>Thẻ Tháng Ba</t>
  </si>
  <si>
    <t>Thẻ Tháng Tư</t>
  </si>
  <si>
    <t>Đêm chiếu phim cổ điển</t>
  </si>
  <si>
    <t>dữ liệu chi phí cá nhân</t>
  </si>
  <si>
    <t>PivotTable dưới đây cung cấp nguồn dữ liệu về PivotChart chi phí cá nhân trên Bảng điều khiển. Mọi thay đổi bạn thực hiện đều có thể dẫn đến sửa đổi trực quan đối với PivotChart hoặc lỗi.</t>
  </si>
  <si>
    <t>Thg3</t>
  </si>
  <si>
    <t>Thg4</t>
  </si>
  <si>
    <t>Thg5</t>
  </si>
  <si>
    <t>Thg6</t>
  </si>
  <si>
    <t>Thg7</t>
  </si>
  <si>
    <t>Thg8</t>
  </si>
  <si>
    <t>Nhãn Hàng</t>
  </si>
  <si>
    <t>Tổng Cuối</t>
  </si>
  <si>
    <t>Tổng của số tiền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</si>
</sst>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 #,##0.00\ &quot;₫&quot;_-;\-* #,##0.00\ &quot;₫&quot;_-;_-* &quot;-&quot;??\ &quot;₫&quot;_-;_-@_-"/>
  </numFmts>
  <fonts count="6" x14ac:knownFonts="1">
    <font>
      <sz val="11"/>
      <color theme="3"/>
      <name val="Calibri"/>
      <family val="2"/>
      <charset val="163"/>
    </font>
    <font>
      <sz val="11"/>
      <color theme="3"/>
      <name val="Arial"/>
      <family val="2"/>
      <scheme val="minor"/>
    </font>
    <font>
      <b/>
      <sz val="30"/>
      <color theme="4"/>
      <name val="Calibri"/>
      <family val="2"/>
      <charset val="163"/>
    </font>
    <font>
      <sz val="11"/>
      <color theme="3"/>
      <name val="Calibri"/>
      <family val="2"/>
      <charset val="163"/>
    </font>
    <font>
      <b/>
      <sz val="11"/>
      <color theme="4" tint="-0.24994659260841701"/>
      <name val="Calibri"/>
      <family val="2"/>
      <charset val="163"/>
    </font>
    <font>
      <sz val="11"/>
      <color theme="0"/>
      <name val="Calibri"/>
      <family val="2"/>
      <charset val="163"/>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left" vertical="center" wrapText="1" indent="1"/>
    </xf>
    <xf numFmtId="0" fontId="2" fillId="2" borderId="1" applyNumberFormat="0" applyAlignment="0" applyProtection="0"/>
    <xf numFmtId="0" fontId="4" fillId="3" borderId="1" applyNumberFormat="0" applyFill="0" applyAlignment="0" applyProtection="0">
      <alignment vertical="center"/>
    </xf>
    <xf numFmtId="0" fontId="1" fillId="3" borderId="1" applyNumberFormat="0" applyFill="0" applyAlignment="0" applyProtection="0">
      <alignment vertical="center"/>
    </xf>
    <xf numFmtId="44" fontId="3" fillId="0" borderId="0" applyFill="0" applyBorder="0" applyProtection="0">
      <alignment horizontal="right" vertical="center" indent="2"/>
    </xf>
    <xf numFmtId="14" fontId="3" fillId="3" borderId="0" applyFill="0" applyBorder="0">
      <alignment horizontal="right" vertical="center" indent="3"/>
    </xf>
  </cellStyleXfs>
  <cellXfs count="19">
    <xf numFmtId="0" fontId="0" fillId="3" borderId="0" xfId="0">
      <alignment horizontal="left" vertical="center" wrapText="1" indent="1"/>
    </xf>
    <xf numFmtId="0" fontId="0" fillId="3" borderId="0" xfId="0" applyFont="1" applyFill="1" applyBorder="1" applyAlignment="1">
      <alignment horizontal="left" vertical="center" indent="1"/>
    </xf>
    <xf numFmtId="2" fontId="0" fillId="3" borderId="0" xfId="0" applyNumberFormat="1" applyFont="1" applyFill="1" applyBorder="1" applyAlignment="1">
      <alignment horizontal="center" vertical="center"/>
    </xf>
    <xf numFmtId="0" fontId="0" fillId="3" borderId="0" xfId="0" applyFill="1">
      <alignment horizontal="left" vertical="center" wrapText="1" indent="1"/>
    </xf>
    <xf numFmtId="0" fontId="0" fillId="2" borderId="0" xfId="0" applyFill="1">
      <alignment horizontal="left" vertical="center" wrapText="1" indent="1"/>
    </xf>
    <xf numFmtId="0" fontId="4" fillId="2" borderId="1" xfId="2" applyFont="1" applyFill="1" applyAlignment="1">
      <alignment horizontal="right" vertical="center"/>
    </xf>
    <xf numFmtId="0" fontId="0" fillId="3" borderId="0" xfId="0" applyFont="1" applyFill="1">
      <alignment horizontal="left" vertical="center" wrapText="1" indent="1"/>
    </xf>
    <xf numFmtId="0" fontId="5" fillId="3" borderId="0" xfId="0" applyFont="1" applyFill="1">
      <alignment horizontal="left" vertical="center" wrapText="1" indent="1"/>
    </xf>
    <xf numFmtId="0" fontId="0" fillId="3" borderId="0" xfId="0" applyFont="1">
      <alignment horizontal="left" vertical="center" wrapText="1" indent="1"/>
    </xf>
    <xf numFmtId="14" fontId="0" fillId="3" borderId="0" xfId="5" applyFont="1" applyFill="1" applyBorder="1" applyAlignment="1">
      <alignment horizontal="right" vertical="center" indent="3"/>
    </xf>
    <xf numFmtId="0" fontId="0" fillId="3" borderId="0" xfId="0" applyFont="1" applyAlignment="1">
      <alignment horizontal="left" vertical="center" wrapText="1" indent="1"/>
    </xf>
    <xf numFmtId="44" fontId="0" fillId="3" borderId="0" xfId="4" applyFont="1" applyFill="1" applyBorder="1" applyAlignment="1">
      <alignment horizontal="right" vertical="center" indent="2"/>
    </xf>
    <xf numFmtId="0" fontId="0" fillId="3" borderId="0" xfId="0" applyFill="1" applyAlignment="1">
      <alignment horizontal="left" vertical="center" wrapText="1"/>
    </xf>
    <xf numFmtId="0" fontId="0" fillId="3" borderId="0" xfId="0" applyNumberFormat="1" applyFill="1">
      <alignment horizontal="left" vertical="center" wrapText="1" indent="1"/>
    </xf>
    <xf numFmtId="0" fontId="0" fillId="3" borderId="0" xfId="0" applyFill="1" applyAlignment="1">
      <alignment horizontal="left" vertical="center" wrapText="1" indent="1"/>
    </xf>
    <xf numFmtId="0" fontId="5" fillId="3" borderId="0" xfId="0" applyFont="1" applyFill="1" applyAlignment="1">
      <alignment horizontal="center" vertical="center"/>
    </xf>
    <xf numFmtId="0" fontId="2" fillId="2" borderId="1" xfId="1" applyFont="1" applyAlignment="1">
      <alignment horizontal="left" vertical="center"/>
    </xf>
    <xf numFmtId="0" fontId="2" fillId="2" borderId="1" xfId="1" applyFont="1" applyFill="1" applyAlignment="1">
      <alignment vertical="center"/>
    </xf>
    <xf numFmtId="0" fontId="0" fillId="3" borderId="0" xfId="0" applyFont="1">
      <alignment horizontal="left" vertical="center" wrapText="1" indent="1"/>
    </xf>
  </cellXfs>
  <cellStyles count="6">
    <cellStyle name="Bình thường" xfId="0" builtinId="0" customBuiltin="1"/>
    <cellStyle name="Ngày" xfId="5" xr:uid="{00000000-0005-0000-0000-000001000000}"/>
    <cellStyle name="Siêu kết nối" xfId="2" builtinId="8" customBuiltin="1"/>
    <cellStyle name="Siêu kết nối đã Bấm vào" xfId="3" builtinId="9" customBuiltin="1"/>
    <cellStyle name="Tiền tệ" xfId="4" builtinId="4" customBuiltin="1"/>
    <cellStyle name="Tiêu đề" xfId="1" builtinId="15" customBuiltin="1"/>
  </cellStyles>
  <dxfs count="31">
    <dxf>
      <font>
        <b/>
        <i val="0"/>
        <color theme="0"/>
      </font>
      <fill>
        <patternFill patternType="solid">
          <bgColor theme="3"/>
        </patternFill>
      </fill>
      <border>
        <top style="thick">
          <color theme="4"/>
        </top>
        <bottom/>
        <vertical/>
        <horizontal/>
      </border>
    </dxf>
    <dxf>
      <font>
        <sz val="11"/>
        <color theme="1"/>
        <name val="Calibri"/>
        <family val="2"/>
        <scheme val="none"/>
      </font>
      <fill>
        <patternFill>
          <bgColor theme="2"/>
        </patternFill>
      </fill>
      <border>
        <left/>
        <right/>
        <top/>
        <bottom/>
        <vertical/>
        <horizontal/>
      </border>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b val="0"/>
        <i val="0"/>
        <strike val="0"/>
        <condense val="0"/>
        <extend val="0"/>
        <outline val="0"/>
        <shadow val="0"/>
        <u val="none"/>
        <vertAlign val="baseline"/>
        <sz val="11"/>
        <color theme="3"/>
        <name val="Calibri"/>
        <family val="2"/>
        <charset val="163"/>
        <scheme val="none"/>
      </font>
      <numFmt numFmtId="0" formatCode="General"/>
      <fill>
        <patternFill patternType="solid">
          <fgColor theme="2" tint="0.79995117038483843"/>
          <bgColor theme="2"/>
        </patternFill>
      </fill>
      <alignment horizontal="left" vertical="center" textRotation="0" wrapText="1" indent="1" justifyLastLine="0" shrinkToFit="0" readingOrder="0"/>
      <border diagonalUp="0" diagonalDown="0" outline="0">
        <left/>
        <right/>
        <top/>
        <bottom/>
      </border>
      <protection locked="1" hidden="0"/>
    </dxf>
    <dxf>
      <font>
        <strike val="0"/>
        <outline val="0"/>
        <shadow val="0"/>
        <u val="none"/>
        <vertAlign val="baseline"/>
        <name val="Calibri"/>
        <family val="2"/>
        <charset val="163"/>
        <scheme val="none"/>
      </font>
      <alignment horizontal="left" vertical="center" textRotation="0" wrapText="1" indent="1" justifyLastLine="0" shrinkToFit="0" readingOrder="0"/>
    </dxf>
    <dxf>
      <font>
        <b val="0"/>
        <i val="0"/>
        <strike val="0"/>
        <condense val="0"/>
        <extend val="0"/>
        <outline val="0"/>
        <shadow val="0"/>
        <u val="none"/>
        <vertAlign val="baseline"/>
        <sz val="11"/>
        <color theme="3"/>
        <name val="Calibri"/>
        <family val="2"/>
        <charset val="163"/>
        <scheme val="none"/>
      </font>
      <numFmt numFmtId="0" formatCode="General"/>
      <fill>
        <patternFill patternType="solid">
          <fgColor theme="2" tint="0.79995117038483843"/>
          <bgColor theme="2"/>
        </patternFill>
      </fill>
      <alignment horizontal="right" vertical="center" textRotation="0" wrapText="0" indent="2" justifyLastLine="0" shrinkToFit="0" readingOrder="0"/>
    </dxf>
    <dxf>
      <font>
        <strike val="0"/>
        <outline val="0"/>
        <shadow val="0"/>
        <u val="none"/>
        <vertAlign val="baseline"/>
        <name val="Calibri"/>
        <family val="2"/>
        <charset val="163"/>
        <scheme val="none"/>
      </font>
      <fill>
        <patternFill patternType="solid">
          <bgColor theme="2"/>
        </patternFill>
      </fill>
      <alignment horizontal="right" vertical="center" textRotation="0" wrapText="0" indent="2" justifyLastLine="0" shrinkToFit="0" readingOrder="0"/>
    </dxf>
    <dxf>
      <font>
        <b val="0"/>
        <i val="0"/>
        <strike val="0"/>
        <condense val="0"/>
        <extend val="0"/>
        <outline val="0"/>
        <shadow val="0"/>
        <u val="none"/>
        <vertAlign val="baseline"/>
        <sz val="11"/>
        <color theme="3"/>
        <name val="Calibri"/>
        <family val="2"/>
        <charset val="163"/>
        <scheme val="none"/>
      </font>
      <numFmt numFmtId="0" formatCode="General"/>
      <fill>
        <patternFill patternType="solid">
          <fgColor theme="2" tint="0.79995117038483843"/>
          <bgColor theme="2"/>
        </patternFill>
      </fill>
      <alignment horizontal="left" vertical="center" textRotation="0" wrapText="1" indent="1" justifyLastLine="0" shrinkToFit="0" readingOrder="0"/>
      <border diagonalUp="0" diagonalDown="0" outline="0">
        <left/>
        <right/>
        <top/>
        <bottom/>
      </border>
      <protection locked="1" hidden="0"/>
    </dxf>
    <dxf>
      <font>
        <strike val="0"/>
        <outline val="0"/>
        <shadow val="0"/>
        <u val="none"/>
        <vertAlign val="baseline"/>
        <name val="Calibri"/>
        <family val="2"/>
        <charset val="163"/>
        <scheme val="none"/>
      </font>
      <alignment horizontal="left" vertical="center" textRotation="0" wrapText="1" indent="1" justifyLastLine="0" shrinkToFit="0" readingOrder="0"/>
    </dxf>
    <dxf>
      <font>
        <b val="0"/>
        <i val="0"/>
        <strike val="0"/>
        <condense val="0"/>
        <extend val="0"/>
        <outline val="0"/>
        <shadow val="0"/>
        <u val="none"/>
        <vertAlign val="baseline"/>
        <sz val="11"/>
        <color theme="3"/>
        <name val="Calibri"/>
        <family val="2"/>
        <charset val="163"/>
        <scheme val="none"/>
      </font>
      <numFmt numFmtId="0" formatCode="General"/>
      <fill>
        <patternFill patternType="solid">
          <fgColor theme="2" tint="0.79995117038483843"/>
          <bgColor theme="2"/>
        </patternFill>
      </fill>
      <alignment horizontal="left" vertical="center" textRotation="0" wrapText="1" indent="1" justifyLastLine="0" shrinkToFit="0" readingOrder="0"/>
      <border diagonalUp="0" diagonalDown="0" outline="0">
        <left/>
        <right/>
        <top/>
        <bottom/>
      </border>
      <protection locked="1" hidden="0"/>
    </dxf>
    <dxf>
      <font>
        <strike val="0"/>
        <outline val="0"/>
        <shadow val="0"/>
        <u val="none"/>
        <vertAlign val="baseline"/>
        <name val="Calibri"/>
        <family val="2"/>
        <charset val="163"/>
        <scheme val="none"/>
      </font>
      <alignment horizontal="left" vertical="center" textRotation="0" wrapText="1" indent="1" justifyLastLine="0" shrinkToFit="0" readingOrder="0"/>
    </dxf>
    <dxf>
      <font>
        <b val="0"/>
        <i val="0"/>
        <strike val="0"/>
        <condense val="0"/>
        <extend val="0"/>
        <outline val="0"/>
        <shadow val="0"/>
        <u val="none"/>
        <vertAlign val="baseline"/>
        <sz val="11"/>
        <color theme="3"/>
        <name val="Calibri"/>
        <family val="2"/>
        <charset val="163"/>
        <scheme val="none"/>
      </font>
      <numFmt numFmtId="0" formatCode="General"/>
      <fill>
        <patternFill patternType="solid">
          <fgColor theme="2" tint="0.79995117038483843"/>
          <bgColor theme="2"/>
        </patternFill>
      </fill>
      <alignment horizontal="right" vertical="center" textRotation="0" wrapText="0" indent="3" justifyLastLine="0" shrinkToFit="0" readingOrder="0"/>
      <protection locked="1" hidden="0"/>
    </dxf>
    <dxf>
      <font>
        <strike val="0"/>
        <outline val="0"/>
        <shadow val="0"/>
        <u val="none"/>
        <vertAlign val="baseline"/>
        <name val="Calibri"/>
        <family val="2"/>
        <charset val="163"/>
        <scheme val="none"/>
      </font>
      <fill>
        <patternFill patternType="solid">
          <bgColor theme="2"/>
        </patternFill>
      </fill>
      <alignment horizontal="right" vertical="center" textRotation="0" wrapText="0" indent="3" justifyLastLine="0" shrinkToFit="0" readingOrder="0"/>
    </dxf>
    <dxf>
      <font>
        <strike val="0"/>
        <outline val="0"/>
        <shadow val="0"/>
        <u val="none"/>
        <vertAlign val="baseline"/>
        <name val="Calibri"/>
        <family val="2"/>
        <charset val="163"/>
        <scheme val="none"/>
      </font>
    </dxf>
    <dxf>
      <font>
        <strike val="0"/>
        <outline val="0"/>
        <shadow val="0"/>
        <u val="none"/>
        <vertAlign val="baseline"/>
        <name val="Calibri"/>
        <family val="2"/>
        <charset val="163"/>
        <scheme val="none"/>
      </font>
      <fill>
        <patternFill patternType="solid">
          <bgColor theme="2"/>
        </patternFill>
      </fill>
    </dxf>
    <dxf>
      <font>
        <strike val="0"/>
        <outline val="0"/>
        <shadow val="0"/>
        <u val="none"/>
        <vertAlign val="baseline"/>
        <name val="Calibri"/>
        <family val="2"/>
        <charset val="163"/>
        <scheme val="none"/>
      </font>
      <fill>
        <patternFill patternType="solid">
          <bgColor theme="2"/>
        </patternFill>
      </fill>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2" defaultTableStyle="Nhật ký chi phí" defaultPivotStyle="PivotStyleMedium9">
    <tableStyle name="Nhật ký chi phí" pivot="0" count="4" xr9:uid="{00000000-0011-0000-FFFF-FFFF00000000}">
      <tableStyleElement type="wholeTable" dxfId="30"/>
      <tableStyleElement type="headerRow" dxfId="29"/>
      <tableStyleElement type="firstRowStripe" dxfId="28"/>
      <tableStyleElement type="secondRowStripe" dxfId="27"/>
    </tableStyle>
    <tableStyle name="Slicer chi phí cá nhân" pivot="0" table="0" count="10" xr9:uid="{00000000-0011-0000-FFFF-FFFF01000000}">
      <tableStyleElement type="wholeTable" dxfId="1"/>
      <tableStyleElement type="headerRow" dxfId="0"/>
    </tableStyle>
  </tableStyles>
  <colors>
    <mruColors>
      <color rgb="FFF8F7EB"/>
      <color rgb="FFF8F7EC"/>
      <color rgb="FFFFD0AA"/>
    </mruColors>
  </colors>
  <extLst>
    <ext xmlns:x14="http://schemas.microsoft.com/office/spreadsheetml/2009/9/main" uri="{46F421CA-312F-682f-3DD2-61675219B42D}">
      <x14:dxfs count="16">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Slicer chi phí cá nhân">
        <x14:slicerStyle name="Slicer chi phí cá nhân">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7"/>
    </mc:Choice>
    <mc:Fallback>
      <c:style val="7"/>
    </mc:Fallback>
  </mc:AlternateContent>
  <c:pivotSource>
    <c:name>[Office_19144593_TF03427588.xltx]Dữ liệu chi phí cá nhân!Dữ_liệu_chi_phí_cá_nhân</c:name>
    <c:fmtId val="2"/>
  </c:pivotSource>
  <c:chart>
    <c:autoTitleDeleted val="1"/>
    <c:pivotFmts>
      <c:pivotFmt>
        <c:idx val="0"/>
      </c:pivotFmt>
      <c:pivotFmt>
        <c:idx val="1"/>
      </c:pivotFmt>
      <c:pivotFmt>
        <c:idx val="2"/>
      </c:pivotFmt>
      <c:pivotFmt>
        <c:idx val="3"/>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
        <c:idx val="4"/>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s>
    <c:plotArea>
      <c:layout>
        <c:manualLayout>
          <c:layoutTarget val="inner"/>
          <c:xMode val="edge"/>
          <c:yMode val="edge"/>
          <c:x val="3.8250175624598648E-2"/>
          <c:y val="1.7494987039663519E-2"/>
          <c:w val="0.95901312335958"/>
          <c:h val="0.86763958852969469"/>
        </c:manualLayout>
      </c:layout>
      <c:barChart>
        <c:barDir val="col"/>
        <c:grouping val="clustered"/>
        <c:varyColors val="0"/>
        <c:ser>
          <c:idx val="0"/>
          <c:order val="0"/>
          <c:tx>
            <c:strRef>
              <c:f>'Dữ liệu chi phí cá nhân'!$C$3</c:f>
              <c:strCache>
                <c:ptCount val="1"/>
                <c:pt idx="0">
                  <c:v>Tổng</c:v>
                </c:pt>
              </c:strCache>
            </c:strRef>
          </c:tx>
          <c:spPr>
            <a:gradFill flip="none" rotWithShape="1">
              <a:gsLst>
                <a:gs pos="0">
                  <a:schemeClr val="accent2"/>
                </a:gs>
                <a:gs pos="100000">
                  <a:schemeClr val="accent2">
                    <a:lumMod val="60000"/>
                    <a:lumOff val="40000"/>
                  </a:schemeClr>
                </a:gs>
              </a:gsLst>
              <a:lin ang="2700000" scaled="1"/>
              <a:tileRect/>
            </a:gradFill>
            <a:ln>
              <a:noFill/>
            </a:ln>
            <a:effectLst/>
          </c:spPr>
          <c:invertIfNegative val="0"/>
          <c:cat>
            <c:multiLvlStrRef>
              <c:f>'Dữ liệu chi phí cá nhân'!$B$4:$B$21</c:f>
              <c:multiLvlStrCache>
                <c:ptCount val="11"/>
                <c:lvl>
                  <c:pt idx="0">
                    <c:v>Giải trí</c:v>
                  </c:pt>
                  <c:pt idx="1">
                    <c:v>Đi lại</c:v>
                  </c:pt>
                  <c:pt idx="2">
                    <c:v>Hàng ngày</c:v>
                  </c:pt>
                  <c:pt idx="3">
                    <c:v>Nhà ở</c:v>
                  </c:pt>
                  <c:pt idx="4">
                    <c:v>Đi lại</c:v>
                  </c:pt>
                  <c:pt idx="5">
                    <c:v>Hàng ngày</c:v>
                  </c:pt>
                  <c:pt idx="6">
                    <c:v>Nhà ở</c:v>
                  </c:pt>
                  <c:pt idx="7">
                    <c:v>Đi lại</c:v>
                  </c:pt>
                  <c:pt idx="8">
                    <c:v>Hàng ngày</c:v>
                  </c:pt>
                  <c:pt idx="9">
                    <c:v>Giải trí</c:v>
                  </c:pt>
                  <c:pt idx="10">
                    <c:v>Hàng ngày</c:v>
                  </c:pt>
                </c:lvl>
                <c:lvl>
                  <c:pt idx="0">
                    <c:v>Thg3</c:v>
                  </c:pt>
                  <c:pt idx="4">
                    <c:v>Thg4</c:v>
                  </c:pt>
                  <c:pt idx="7">
                    <c:v>Thg5</c:v>
                  </c:pt>
                  <c:pt idx="8">
                    <c:v>Thg6</c:v>
                  </c:pt>
                  <c:pt idx="9">
                    <c:v>Thg7</c:v>
                  </c:pt>
                  <c:pt idx="10">
                    <c:v>Thg8</c:v>
                  </c:pt>
                </c:lvl>
              </c:multiLvlStrCache>
            </c:multiLvlStrRef>
          </c:cat>
          <c:val>
            <c:numRef>
              <c:f>'Dữ liệu chi phí cá nhân'!$C$4:$C$21</c:f>
              <c:numCache>
                <c:formatCode>General</c:formatCode>
                <c:ptCount val="11"/>
                <c:pt idx="0">
                  <c:v>29</c:v>
                </c:pt>
                <c:pt idx="1">
                  <c:v>21</c:v>
                </c:pt>
                <c:pt idx="2">
                  <c:v>42</c:v>
                </c:pt>
                <c:pt idx="3">
                  <c:v>130</c:v>
                </c:pt>
                <c:pt idx="4">
                  <c:v>75</c:v>
                </c:pt>
                <c:pt idx="5">
                  <c:v>97.75</c:v>
                </c:pt>
                <c:pt idx="6">
                  <c:v>130</c:v>
                </c:pt>
                <c:pt idx="7">
                  <c:v>54</c:v>
                </c:pt>
                <c:pt idx="8">
                  <c:v>12</c:v>
                </c:pt>
                <c:pt idx="9">
                  <c:v>21</c:v>
                </c:pt>
                <c:pt idx="10">
                  <c:v>2.75</c:v>
                </c:pt>
              </c:numCache>
            </c:numRef>
          </c:val>
          <c:extLst>
            <c:ext xmlns:c16="http://schemas.microsoft.com/office/drawing/2014/chart" uri="{C3380CC4-5D6E-409C-BE32-E72D297353CC}">
              <c16:uniqueId val="{00000000-3D53-4ACC-8C3A-2039B3F6BE23}"/>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Calibri" panose="020F0502020204030204" pitchFamily="34" charset="0"/>
                <a:ea typeface="+mn-ea"/>
                <a:cs typeface="+mn-cs"/>
              </a:defRPr>
            </a:pPr>
            <a:endParaRPr lang="vi-VN"/>
          </a:p>
        </c:txPr>
        <c:crossAx val="369002848"/>
        <c:crosses val="autoZero"/>
        <c:auto val="1"/>
        <c:lblAlgn val="ctr"/>
        <c:lblOffset val="100"/>
        <c:noMultiLvlLbl val="0"/>
      </c:catAx>
      <c:valAx>
        <c:axId val="369002848"/>
        <c:scaling>
          <c:orientation val="minMax"/>
        </c:scaling>
        <c:delete val="0"/>
        <c:axPos val="l"/>
        <c:majorGridlines>
          <c:spPr>
            <a:ln w="12700" cap="flat" cmpd="sng" algn="ctr">
              <a:solidFill>
                <a:schemeClr val="tx2">
                  <a:lumMod val="20000"/>
                  <a:lumOff val="8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Calibri" panose="020F0502020204030204" pitchFamily="34" charset="0"/>
                <a:ea typeface="+mn-ea"/>
                <a:cs typeface="+mn-cs"/>
              </a:defRPr>
            </a:pPr>
            <a:endParaRPr lang="vi-VN"/>
          </a:p>
        </c:txPr>
        <c:crossAx val="36900363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vi-VN"/>
    </a:p>
  </c:txPr>
  <c:printSettings>
    <c:headerFooter/>
    <c:pageMargins b="0.75" l="0.7" r="0.7" t="0.75" header="0.3" footer="0.3"/>
    <c:pageSetup paperSize="9" orientation="portrait"/>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190499</xdr:rowOff>
    </xdr:from>
    <xdr:to>
      <xdr:col>5</xdr:col>
      <xdr:colOff>5153025</xdr:colOff>
      <xdr:row>1</xdr:row>
      <xdr:rowOff>3381374</xdr:rowOff>
    </xdr:to>
    <xdr:graphicFrame macro="">
      <xdr:nvGraphicFramePr>
        <xdr:cNvPr id="2" name="Chi phí cá nhân" descr="PivotChart chi phí cá nhân cho tổng chi phí theo thể loại, được nhóm theo tháng">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380999</xdr:colOff>
      <xdr:row>2</xdr:row>
      <xdr:rowOff>219076</xdr:rowOff>
    </xdr:from>
    <xdr:to>
      <xdr:col>2</xdr:col>
      <xdr:colOff>1600200</xdr:colOff>
      <xdr:row>2</xdr:row>
      <xdr:rowOff>1762126</xdr:rowOff>
    </xdr:to>
    <mc:AlternateContent xmlns:mc="http://schemas.openxmlformats.org/markup-compatibility/2006" xmlns:a14="http://schemas.microsoft.com/office/drawing/2010/main">
      <mc:Choice Requires="a14">
        <xdr:graphicFrame macro="">
          <xdr:nvGraphicFramePr>
            <xdr:cNvPr id="3" name="ngày" descr="Slicer to filter PivotChart based on dat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ngày"/>
            </a:graphicData>
          </a:graphic>
        </xdr:graphicFrame>
      </mc:Choice>
      <mc:Fallback xmlns="">
        <xdr:sp macro="" textlink="">
          <xdr:nvSpPr>
            <xdr:cNvPr id="0" name=""/>
            <xdr:cNvSpPr>
              <a:spLocks noTextEdit="1"/>
            </xdr:cNvSpPr>
          </xdr:nvSpPr>
          <xdr:spPr>
            <a:xfrm>
              <a:off x="581024" y="4467226"/>
              <a:ext cx="2667001" cy="1543050"/>
            </a:xfrm>
            <a:prstGeom prst="rect">
              <a:avLst/>
            </a:prstGeom>
            <a:solidFill>
              <a:prstClr val="white"/>
            </a:solidFill>
            <a:ln w="1">
              <a:solidFill>
                <a:prstClr val="green"/>
              </a:solidFill>
            </a:ln>
          </xdr:spPr>
          <xdr:txBody>
            <a:bodyPr vertOverflow="clip" horzOverflow="clip"/>
            <a:lstStyle/>
            <a:p>
              <a:r>
                <a:rPr lang="en-US" sz="1100"/>
                <a:t>Hình dạng này đại diện cho bộ cắt. Có hỗ trợ Bộ cắt trong Excel 2010 hoặc phiên bản mới hơn.
Nếu đã thay đổi hình dạng trong phiên bản Excel cũ hơn hoặc nếu đã lưu sổ làm việc trong Excel 2003 hoặc phiên bản cũ hơn thì bạn không thể dùng bộ cắt.</a:t>
              </a:r>
            </a:p>
          </xdr:txBody>
        </xdr:sp>
      </mc:Fallback>
    </mc:AlternateContent>
    <xdr:clientData/>
  </xdr:twoCellAnchor>
  <xdr:twoCellAnchor editAs="oneCell">
    <xdr:from>
      <xdr:col>3</xdr:col>
      <xdr:colOff>247650</xdr:colOff>
      <xdr:row>2</xdr:row>
      <xdr:rowOff>209550</xdr:rowOff>
    </xdr:from>
    <xdr:to>
      <xdr:col>4</xdr:col>
      <xdr:colOff>733425</xdr:colOff>
      <xdr:row>7</xdr:row>
      <xdr:rowOff>161925</xdr:rowOff>
    </xdr:to>
    <mc:AlternateContent xmlns:mc="http://schemas.openxmlformats.org/markup-compatibility/2006" xmlns:a14="http://schemas.microsoft.com/office/drawing/2010/main">
      <mc:Choice Requires="a14">
        <xdr:graphicFrame macro="">
          <xdr:nvGraphicFramePr>
            <xdr:cNvPr id="4" name="thể loại" descr="Slicer to filter table data based on categor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thể loại"/>
            </a:graphicData>
          </a:graphic>
        </xdr:graphicFrame>
      </mc:Choice>
      <mc:Fallback xmlns="">
        <xdr:sp macro="" textlink="">
          <xdr:nvSpPr>
            <xdr:cNvPr id="0" name=""/>
            <xdr:cNvSpPr>
              <a:spLocks noTextEdit="1"/>
            </xdr:cNvSpPr>
          </xdr:nvSpPr>
          <xdr:spPr>
            <a:xfrm>
              <a:off x="3790950" y="4457700"/>
              <a:ext cx="2343150" cy="2524125"/>
            </a:xfrm>
            <a:prstGeom prst="rect">
              <a:avLst/>
            </a:prstGeom>
            <a:solidFill>
              <a:prstClr val="white"/>
            </a:solidFill>
            <a:ln w="1">
              <a:solidFill>
                <a:prstClr val="green"/>
              </a:solidFill>
            </a:ln>
          </xdr:spPr>
          <xdr:txBody>
            <a:bodyPr vertOverflow="clip" horzOverflow="clip"/>
            <a:lstStyle/>
            <a:p>
              <a:r>
                <a:rPr lang="en-US" sz="1100"/>
                <a:t>Hình dạng này đại diện cho bộ cắt. Có hỗ trợ Bộ cắt trong Excel 2010 hoặc phiên bản mới hơn.
Nếu đã thay đổi hình dạng trong phiên bản Excel cũ hơn hoặc nếu đã lưu sổ làm việc trong Excel 2003 hoặc phiên bản cũ hơn thì bạn không thể dùng bộ cắt.</a:t>
              </a:r>
            </a:p>
          </xdr:txBody>
        </xdr:sp>
      </mc:Fallback>
    </mc:AlternateContent>
    <xdr:clientData/>
  </xdr:twoCellAnchor>
  <xdr:twoCellAnchor editAs="oneCell">
    <xdr:from>
      <xdr:col>5</xdr:col>
      <xdr:colOff>247651</xdr:colOff>
      <xdr:row>2</xdr:row>
      <xdr:rowOff>200026</xdr:rowOff>
    </xdr:from>
    <xdr:to>
      <xdr:col>5</xdr:col>
      <xdr:colOff>5124451</xdr:colOff>
      <xdr:row>5</xdr:row>
      <xdr:rowOff>180976</xdr:rowOff>
    </xdr:to>
    <mc:AlternateContent xmlns:mc="http://schemas.openxmlformats.org/markup-compatibility/2006" xmlns:a14="http://schemas.microsoft.com/office/drawing/2010/main">
      <mc:Choice Requires="a14">
        <xdr:graphicFrame macro="">
          <xdr:nvGraphicFramePr>
            <xdr:cNvPr id="5" name="thể loại con" descr="Slicer to filter table data based on subcategory">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thể loại con"/>
            </a:graphicData>
          </a:graphic>
        </xdr:graphicFrame>
      </mc:Choice>
      <mc:Fallback xmlns="">
        <xdr:sp macro="" textlink="">
          <xdr:nvSpPr>
            <xdr:cNvPr id="0" name=""/>
            <xdr:cNvSpPr>
              <a:spLocks noTextEdit="1"/>
            </xdr:cNvSpPr>
          </xdr:nvSpPr>
          <xdr:spPr>
            <a:xfrm>
              <a:off x="6848476" y="4448176"/>
              <a:ext cx="4876800" cy="2171700"/>
            </a:xfrm>
            <a:prstGeom prst="rect">
              <a:avLst/>
            </a:prstGeom>
            <a:solidFill>
              <a:prstClr val="white"/>
            </a:solidFill>
            <a:ln w="1">
              <a:solidFill>
                <a:prstClr val="green"/>
              </a:solidFill>
            </a:ln>
          </xdr:spPr>
          <xdr:txBody>
            <a:bodyPr vertOverflow="clip" horzOverflow="clip"/>
            <a:lstStyle/>
            <a:p>
              <a:r>
                <a:rPr lang="en-US" sz="1100"/>
                <a:t>Hình dạng này đại diện cho bộ cắt. Có hỗ trợ Bộ cắt trong Excel 2010 hoặc phiên bản mới hơn.
Nếu đã thay đổi hình dạng trong phiên bản Excel cũ hơn hoặc nếu đã lưu sổ làm việc trong Excel 2003 hoặc phiên bản cũ hơn thì bạn không thể dùng bộ cắt.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244.855825231483" createdVersion="5" refreshedVersion="6" minRefreshableVersion="3" recordCount="20" xr:uid="{00000000-000A-0000-FFFF-FFFF05000000}">
  <cacheSource type="worksheet">
    <worksheetSource name="Chi_phí"/>
  </cacheSource>
  <cacheFields count="5">
    <cacheField name="ngày" numFmtId="14">
      <sharedItems containsSemiMixedTypes="0" containsNonDate="0" containsDate="1" containsString="0" minDate="2018-03-02T00:00:00" maxDate="2018-08-02T00:00:00" count="10">
        <d v="2018-03-02T00:00:00"/>
        <d v="2018-03-04T00:00:00"/>
        <d v="2018-03-06T00:00:00"/>
        <d v="2018-04-02T00:00:00"/>
        <d v="2018-04-04T00:00:00"/>
        <d v="2018-04-06T00:00:00"/>
        <d v="2018-05-01T00:00:00"/>
        <d v="2018-06-01T00:00:00"/>
        <d v="2018-07-01T00:00:00"/>
        <d v="2018-08-01T00:00:00"/>
      </sharedItems>
      <fieldGroup base="0">
        <rangePr groupBy="months" startDate="2018-03-02T00:00:00" endDate="2018-08-02T00:00:00"/>
        <groupItems count="14">
          <s v="&lt;02/03/2018"/>
          <s v="Thg1"/>
          <s v="Thg2"/>
          <s v="Thg3"/>
          <s v="Thg4"/>
          <s v="Thg5"/>
          <s v="Thg6"/>
          <s v="Thg7"/>
          <s v="Thg8"/>
          <s v="Thg9"/>
          <s v="Thg10"/>
          <s v="Thg11"/>
          <s v="Thg12"/>
          <s v="&gt;02/08/2018"/>
        </groupItems>
      </fieldGroup>
    </cacheField>
    <cacheField name="thể loại" numFmtId="0">
      <sharedItems count="8">
        <s v="Nhà ở"/>
        <s v="Giải trí"/>
        <s v="Hàng ngày"/>
        <s v="Đi lại"/>
        <s v="Daily" u="1"/>
        <s v="Housing" u="1"/>
        <s v="Fun" u="1"/>
        <s v="Transport" u="1"/>
      </sharedItems>
    </cacheField>
    <cacheField name="thể loại con" numFmtId="0">
      <sharedItems count="12">
        <s v="Internet"/>
        <s v="Điện thoại cố định"/>
        <s v="Điện"/>
        <s v="Tập luyện"/>
        <s v="Trang phục"/>
        <s v="Thẻ tàu điện ngầm"/>
        <s v="Nhiên liệu"/>
        <s v="Cắt tóc"/>
        <s v="Trà/Cà phê"/>
        <s v="Đồ ngọt / Kẹo"/>
        <s v="Kính áp tròng"/>
        <s v="Rạp chiếu phim"/>
      </sharedItems>
    </cacheField>
    <cacheField name="số tiền" numFmtId="44">
      <sharedItems containsSemiMixedTypes="0" containsString="0" containsNumber="1" minValue="2.75" maxValue="62"/>
    </cacheField>
    <cacheField name="ghi chú"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Thẻ Tháng Ba"/>
  </r>
  <r>
    <x v="3"/>
    <x v="3"/>
    <x v="6"/>
    <n v="54"/>
    <m/>
  </r>
  <r>
    <x v="3"/>
    <x v="2"/>
    <x v="7"/>
    <n v="12"/>
    <m/>
  </r>
  <r>
    <x v="3"/>
    <x v="2"/>
    <x v="8"/>
    <n v="12"/>
    <m/>
  </r>
  <r>
    <x v="3"/>
    <x v="2"/>
    <x v="9"/>
    <n v="2.75"/>
    <m/>
  </r>
  <r>
    <x v="4"/>
    <x v="0"/>
    <x v="0"/>
    <n v="29"/>
    <m/>
  </r>
  <r>
    <x v="4"/>
    <x v="0"/>
    <x v="1"/>
    <n v="39"/>
    <m/>
  </r>
  <r>
    <x v="4"/>
    <x v="0"/>
    <x v="2"/>
    <n v="62"/>
    <m/>
  </r>
  <r>
    <x v="4"/>
    <x v="2"/>
    <x v="10"/>
    <n v="29"/>
    <m/>
  </r>
  <r>
    <x v="5"/>
    <x v="2"/>
    <x v="4"/>
    <n v="42"/>
    <m/>
  </r>
  <r>
    <x v="5"/>
    <x v="3"/>
    <x v="5"/>
    <n v="21"/>
    <s v="Thẻ Tháng Tư"/>
  </r>
  <r>
    <x v="6"/>
    <x v="3"/>
    <x v="6"/>
    <n v="54"/>
    <m/>
  </r>
  <r>
    <x v="7"/>
    <x v="2"/>
    <x v="7"/>
    <n v="12"/>
    <m/>
  </r>
  <r>
    <x v="8"/>
    <x v="1"/>
    <x v="11"/>
    <n v="21"/>
    <s v="Đêm chiếu phim cổ điển"/>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ữ_liệu_chi_phí_cá_nhân" cacheId="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C21"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items count="9">
        <item x="1"/>
        <item x="3"/>
        <item x="2"/>
        <item sd="0" m="1" x="6"/>
        <item sd="0" m="1" x="7"/>
        <item m="1" x="4"/>
        <item m="1" x="5"/>
        <item x="0"/>
        <item t="default" sd="0"/>
      </items>
    </pivotField>
    <pivotField showAll="0">
      <items count="13">
        <item x="7"/>
        <item x="2"/>
        <item x="1"/>
        <item x="9"/>
        <item x="0"/>
        <item x="10"/>
        <item x="6"/>
        <item x="11"/>
        <item x="3"/>
        <item x="5"/>
        <item x="8"/>
        <item x="4"/>
        <item t="default"/>
      </items>
    </pivotField>
    <pivotField dataField="1" showAll="0"/>
    <pivotField showAll="0"/>
  </pivotFields>
  <rowFields count="2">
    <field x="0"/>
    <field x="1"/>
  </rowFields>
  <rowItems count="18">
    <i>
      <x v="3"/>
    </i>
    <i r="1">
      <x/>
    </i>
    <i r="1">
      <x v="1"/>
    </i>
    <i r="1">
      <x v="2"/>
    </i>
    <i r="1">
      <x v="7"/>
    </i>
    <i>
      <x v="4"/>
    </i>
    <i r="1">
      <x v="1"/>
    </i>
    <i r="1">
      <x v="2"/>
    </i>
    <i r="1">
      <x v="7"/>
    </i>
    <i>
      <x v="5"/>
    </i>
    <i r="1">
      <x v="1"/>
    </i>
    <i>
      <x v="6"/>
    </i>
    <i r="1">
      <x v="2"/>
    </i>
    <i>
      <x v="7"/>
    </i>
    <i r="1">
      <x/>
    </i>
    <i>
      <x v="8"/>
    </i>
    <i r="1">
      <x v="2"/>
    </i>
    <i t="grand">
      <x/>
    </i>
  </rowItems>
  <colItems count="1">
    <i/>
  </colItems>
  <dataFields count="1">
    <dataField name="Tổng của số tiền" fld="3" baseField="1" baseItem="7"/>
  </dataFields>
  <formats count="6">
    <format dxfId="13">
      <pivotArea type="all" dataOnly="0" outline="0" fieldPosition="0"/>
    </format>
    <format dxfId="12">
      <pivotArea outline="0" collapsedLevelsAreSubtotals="1" fieldPosition="0"/>
    </format>
    <format dxfId="11">
      <pivotArea field="0" type="button" dataOnly="0" labelOnly="1" outline="0" axis="axisRow" fieldPosition="0"/>
    </format>
    <format dxfId="10">
      <pivotArea dataOnly="0" labelOnly="1" outline="0" axis="axisValues" fieldPosition="0"/>
    </format>
    <format dxfId="9">
      <pivotArea dataOnly="0" labelOnly="1" grandRow="1" outline="0" fieldPosition="0"/>
    </format>
    <format dxfId="8">
      <pivotArea dataOnly="0" labelOnly="1" outline="0" axis="axisValues" fieldPosition="0"/>
    </format>
  </formats>
  <chartFormats count="1">
    <chartFormat chart="2" format="4"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Dữ liệu chi phí cá nhân" altTextSummary="Nguồn dữ liệu PivotChart về tổng chi phí hàng tháng sẽ được nhóm theo thể loại chi phí.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Bộcắt_ngày" xr10:uid="{00000000-0013-0000-FFFF-FFFF01000000}" sourceName="ngày">
  <pivotTables>
    <pivotTable tabId="4" name="Dữ_liệu_chi_phí_cá_nhân"/>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Bộcắt_thể_loại" xr10:uid="{00000000-0013-0000-FFFF-FFFF02000000}" sourceName="thể loại">
  <pivotTables>
    <pivotTable tabId="4" name="Dữ_liệu_chi_phí_cá_nhân"/>
  </pivotTables>
  <data>
    <tabular pivotCacheId="2" showMissing="0">
      <items count="8">
        <i x="3" s="1"/>
        <i x="1" s="1"/>
        <i x="2" s="1"/>
        <i x="0" s="1"/>
        <i x="4" s="1" nd="1"/>
        <i x="6" s="1" nd="1"/>
        <i x="5" s="1" nd="1"/>
        <i x="7"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Bộcắt_thể_loại_con" xr10:uid="{00000000-0013-0000-FFFF-FFFF03000000}" sourceName="thể loại con">
  <pivotTables>
    <pivotTable tabId="4" name="Dữ_liệu_chi_phí_cá_nhân"/>
  </pivotTables>
  <data>
    <tabular pivotCacheId="2" showMissing="0">
      <items count="12">
        <i x="7" s="1"/>
        <i x="2" s="1"/>
        <i x="1" s="1"/>
        <i x="9" s="1"/>
        <i x="0" s="1"/>
        <i x="10" s="1"/>
        <i x="6" s="1"/>
        <i x="11" s="1"/>
        <i x="3" s="1"/>
        <i x="5" s="1"/>
        <i x="8" s="1"/>
        <i x="4"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gày" xr10:uid="{00000000-0014-0000-FFFF-FFFF01000000}" cache="Bộcắt_ngày" caption="ngày" columnCount="3" rowHeight="241300"/>
  <slicer name="thể loại" xr10:uid="{00000000-0014-0000-FFFF-FFFF02000000}" cache="Bộcắt_thể_loại" caption="thể loại" columnCount="2" rowHeight="241300"/>
  <slicer name="thể loại con" xr10:uid="{00000000-0014-0000-FFFF-FFFF03000000}" cache="Bộcắt_thể_loại_con" caption="thể loại con" columnCount="4"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Chi_phí" displayName="Chi_phí" ref="B2:F22" headerRowDxfId="26" dataDxfId="25" totalsRowDxfId="24">
  <autoFilter ref="B2:F22" xr:uid="{00000000-0009-0000-0100-00000C000000}"/>
  <sortState ref="B3:F22">
    <sortCondition ref="B2:B22"/>
  </sortState>
  <tableColumns count="5">
    <tableColumn id="1" xr3:uid="{00000000-0010-0000-0000-000001000000}" name="ngày" totalsRowLabel="Tổng" dataDxfId="23" totalsRowDxfId="22" dataCellStyle="Ngày"/>
    <tableColumn id="2" xr3:uid="{00000000-0010-0000-0000-000002000000}" name="thể loại" dataDxfId="21" totalsRowDxfId="20" dataCellStyle="Bình thường"/>
    <tableColumn id="3" xr3:uid="{00000000-0010-0000-0000-000003000000}" name="thể loại con" dataDxfId="19" totalsRowDxfId="18" dataCellStyle="Bình thường"/>
    <tableColumn id="6" xr3:uid="{00000000-0010-0000-0000-000006000000}" name="số tiền" dataDxfId="17" totalsRowDxfId="16" dataCellStyle="Tiền tệ"/>
    <tableColumn id="4" xr3:uid="{00000000-0010-0000-0000-000004000000}" name="ghi chú" totalsRowFunction="count" dataDxfId="15" totalsRowDxfId="14" dataCellStyle="Bình thường"/>
  </tableColumns>
  <tableStyleInfo name="Nhật ký chi phí" showFirstColumn="0" showLastColumn="0" showRowStripes="1" showColumnStripes="0"/>
  <extLst>
    <ext xmlns:x14="http://schemas.microsoft.com/office/spreadsheetml/2009/9/main" uri="{504A1905-F514-4f6f-8877-14C23A59335A}">
      <x14:table altTextSummary="Nhập ngày, thể loại, thể loại con, số tiền và ghi chú vào bảng này"/>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A1:F3"/>
  <sheetViews>
    <sheetView showGridLines="0" tabSelected="1" zoomScaleNormal="100" workbookViewId="0"/>
  </sheetViews>
  <sheetFormatPr defaultColWidth="6.140625" defaultRowHeight="15" customHeight="1" x14ac:dyDescent="0.25"/>
  <cols>
    <col min="1" max="1" width="3" style="3" customWidth="1"/>
    <col min="2" max="2" width="21.7109375" style="3" customWidth="1"/>
    <col min="3" max="3" width="28.42578125" style="3" customWidth="1"/>
    <col min="4" max="4" width="27.85546875" style="3" customWidth="1"/>
    <col min="5" max="5" width="18" style="3" customWidth="1"/>
    <col min="6" max="6" width="77.85546875" style="3" customWidth="1"/>
    <col min="7" max="7" width="2.7109375" style="3" customWidth="1"/>
    <col min="8" max="16384" width="6.140625" style="3"/>
  </cols>
  <sheetData>
    <row r="1" spans="1:6" ht="63" customHeight="1" thickBot="1" x14ac:dyDescent="0.3">
      <c r="A1" s="6"/>
      <c r="B1" s="16" t="s">
        <v>0</v>
      </c>
      <c r="C1" s="16"/>
      <c r="D1" s="16"/>
      <c r="E1" s="16"/>
      <c r="F1" s="5" t="s">
        <v>4</v>
      </c>
    </row>
    <row r="2" spans="1:6" ht="272.10000000000002" customHeight="1" thickTop="1" x14ac:dyDescent="0.25">
      <c r="A2" s="6"/>
      <c r="B2" s="15" t="s">
        <v>1</v>
      </c>
      <c r="C2" s="15"/>
      <c r="D2" s="15"/>
      <c r="E2" s="15"/>
      <c r="F2" s="15"/>
    </row>
    <row r="3" spans="1:6" ht="142.5" customHeight="1" x14ac:dyDescent="0.25">
      <c r="A3" s="6"/>
      <c r="B3" s="15" t="s">
        <v>2</v>
      </c>
      <c r="C3" s="15"/>
      <c r="D3" s="15" t="s">
        <v>3</v>
      </c>
      <c r="E3" s="15"/>
      <c r="F3" s="7" t="s">
        <v>5</v>
      </c>
    </row>
  </sheetData>
  <sheetProtection selectLockedCells="1" pivotTables="0" selectUnlockedCells="1"/>
  <mergeCells count="4">
    <mergeCell ref="B2:F2"/>
    <mergeCell ref="B1:E1"/>
    <mergeCell ref="B3:C3"/>
    <mergeCell ref="D3:E3"/>
  </mergeCells>
  <dataValidations count="3">
    <dataValidation allowBlank="1" showInputMessage="1" showErrorMessage="1" prompt="Tạo Bảng tính chi phí cá nhân trong sổ làm việc này. PivotChart hiển thị các chi phí theo thể loại và tháng nằm trong ô B2. Chọn ô F1 để dẫn hướng tới trang tính Nhật ký chi phí" sqref="A1" xr:uid="{00000000-0002-0000-0000-000000000000}"/>
    <dataValidation allowBlank="1" showInputMessage="1" showErrorMessage="1" prompt="Tiêu đề của trang tính này nằm trong ô này. PivotChart chi phí cá nhân nằm trong ô bên dưới. Liên kết dẫn hướng tới trang tính Nhật ký chi phí nằm ở ô bên phải" sqref="B1:E1" xr:uid="{00000000-0002-0000-0000-000001000000}"/>
    <dataValidation allowBlank="1" showInputMessage="1" showErrorMessage="1" prompt="Liên kết dẫn hướng tới trang tính Nhật ký chi phí nằm ở ô này" sqref="F1" xr:uid="{00000000-0002-0000-0000-000002000000}"/>
  </dataValidations>
  <hyperlinks>
    <hyperlink ref="F1" location="'Nhật ký chi phí'!A1" tooltip="Chọn để dẫn hướng tới trang tính Nhật ký chi phí" display="tới nhật ký chi phí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1:F22"/>
  <sheetViews>
    <sheetView showGridLines="0" zoomScaleNormal="100" workbookViewId="0"/>
  </sheetViews>
  <sheetFormatPr defaultRowHeight="30" customHeight="1" x14ac:dyDescent="0.25"/>
  <cols>
    <col min="1" max="1" width="2.7109375" style="8" customWidth="1"/>
    <col min="2" max="2" width="17.140625" style="8" customWidth="1"/>
    <col min="3" max="3" width="25.140625" style="8" customWidth="1"/>
    <col min="4" max="4" width="23.140625" style="8" customWidth="1"/>
    <col min="5" max="5" width="13.140625" style="8" customWidth="1"/>
    <col min="6" max="6" width="38.140625" style="8" customWidth="1"/>
    <col min="7" max="7" width="2.7109375" style="8" customWidth="1"/>
    <col min="8" max="16384" width="9.140625" style="8"/>
  </cols>
  <sheetData>
    <row r="1" spans="1:6" s="6" customFormat="1" ht="63" customHeight="1" thickBot="1" x14ac:dyDescent="0.3">
      <c r="B1" s="16" t="s">
        <v>6</v>
      </c>
      <c r="C1" s="16"/>
      <c r="D1" s="16"/>
      <c r="E1" s="16"/>
      <c r="F1" s="5" t="s">
        <v>27</v>
      </c>
    </row>
    <row r="2" spans="1:6" s="6" customFormat="1" ht="30" customHeight="1" thickTop="1" x14ac:dyDescent="0.25">
      <c r="A2" s="8"/>
      <c r="B2" s="1" t="s">
        <v>7</v>
      </c>
      <c r="C2" s="1" t="s">
        <v>8</v>
      </c>
      <c r="D2" s="1" t="s">
        <v>13</v>
      </c>
      <c r="E2" s="2" t="s">
        <v>26</v>
      </c>
      <c r="F2" s="1" t="s">
        <v>28</v>
      </c>
    </row>
    <row r="3" spans="1:6" s="6" customFormat="1" ht="30" customHeight="1" x14ac:dyDescent="0.25">
      <c r="B3" s="9">
        <f ca="1">DATE(YEAR(TODAY()),3,2)</f>
        <v>43161</v>
      </c>
      <c r="C3" s="10" t="s">
        <v>9</v>
      </c>
      <c r="D3" s="10" t="s">
        <v>14</v>
      </c>
      <c r="E3" s="11">
        <v>29</v>
      </c>
      <c r="F3" s="10"/>
    </row>
    <row r="4" spans="1:6" s="6" customFormat="1" ht="30" customHeight="1" x14ac:dyDescent="0.25">
      <c r="B4" s="9">
        <f t="shared" ref="B4" ca="1" si="0">DATE(YEAR(TODAY()),3,2)</f>
        <v>43161</v>
      </c>
      <c r="C4" s="10" t="s">
        <v>9</v>
      </c>
      <c r="D4" s="10" t="s">
        <v>15</v>
      </c>
      <c r="E4" s="11">
        <v>39</v>
      </c>
      <c r="F4" s="10"/>
    </row>
    <row r="5" spans="1:6" s="6" customFormat="1" ht="30" customHeight="1" x14ac:dyDescent="0.25">
      <c r="B5" s="9">
        <f ca="1">DATE(YEAR(TODAY()),3,4)</f>
        <v>43163</v>
      </c>
      <c r="C5" s="10" t="s">
        <v>9</v>
      </c>
      <c r="D5" s="10" t="s">
        <v>16</v>
      </c>
      <c r="E5" s="11">
        <v>62</v>
      </c>
      <c r="F5" s="10"/>
    </row>
    <row r="6" spans="1:6" s="6" customFormat="1" ht="30" customHeight="1" x14ac:dyDescent="0.25">
      <c r="B6" s="9">
        <f ca="1">DATE(YEAR(TODAY()),3,4)</f>
        <v>43163</v>
      </c>
      <c r="C6" s="10" t="s">
        <v>10</v>
      </c>
      <c r="D6" s="10" t="s">
        <v>17</v>
      </c>
      <c r="E6" s="11">
        <v>29</v>
      </c>
      <c r="F6" s="10"/>
    </row>
    <row r="7" spans="1:6" s="6" customFormat="1" ht="30" customHeight="1" x14ac:dyDescent="0.25">
      <c r="B7" s="9">
        <f ca="1">DATE(YEAR(TODAY()),3,6)</f>
        <v>43165</v>
      </c>
      <c r="C7" s="10" t="s">
        <v>11</v>
      </c>
      <c r="D7" s="10" t="s">
        <v>18</v>
      </c>
      <c r="E7" s="11">
        <v>42</v>
      </c>
      <c r="F7" s="10"/>
    </row>
    <row r="8" spans="1:6" s="6" customFormat="1" ht="30" customHeight="1" x14ac:dyDescent="0.25">
      <c r="B8" s="9">
        <f ca="1">DATE(YEAR(TODAY()),3,6)</f>
        <v>43165</v>
      </c>
      <c r="C8" s="10" t="s">
        <v>12</v>
      </c>
      <c r="D8" s="10" t="s">
        <v>19</v>
      </c>
      <c r="E8" s="11">
        <v>21</v>
      </c>
      <c r="F8" s="10" t="s">
        <v>29</v>
      </c>
    </row>
    <row r="9" spans="1:6" s="6" customFormat="1" ht="30" customHeight="1" x14ac:dyDescent="0.25">
      <c r="B9" s="9">
        <f ca="1">DATE(YEAR(TODAY()),4,2)</f>
        <v>43192</v>
      </c>
      <c r="C9" s="10" t="s">
        <v>12</v>
      </c>
      <c r="D9" s="10" t="s">
        <v>20</v>
      </c>
      <c r="E9" s="11">
        <v>54</v>
      </c>
      <c r="F9" s="10"/>
    </row>
    <row r="10" spans="1:6" s="6" customFormat="1" ht="30" customHeight="1" x14ac:dyDescent="0.25">
      <c r="B10" s="9">
        <f t="shared" ref="B10:B12" ca="1" si="1">DATE(YEAR(TODAY()),4,2)</f>
        <v>43192</v>
      </c>
      <c r="C10" s="10" t="s">
        <v>11</v>
      </c>
      <c r="D10" s="10" t="s">
        <v>21</v>
      </c>
      <c r="E10" s="11">
        <v>12</v>
      </c>
      <c r="F10" s="10"/>
    </row>
    <row r="11" spans="1:6" s="6" customFormat="1" ht="30" customHeight="1" x14ac:dyDescent="0.25">
      <c r="B11" s="9">
        <f t="shared" ca="1" si="1"/>
        <v>43192</v>
      </c>
      <c r="C11" s="10" t="s">
        <v>11</v>
      </c>
      <c r="D11" s="10" t="s">
        <v>22</v>
      </c>
      <c r="E11" s="11">
        <v>12</v>
      </c>
      <c r="F11" s="10"/>
    </row>
    <row r="12" spans="1:6" s="6" customFormat="1" ht="30" customHeight="1" x14ac:dyDescent="0.25">
      <c r="B12" s="9">
        <f t="shared" ca="1" si="1"/>
        <v>43192</v>
      </c>
      <c r="C12" s="10" t="s">
        <v>11</v>
      </c>
      <c r="D12" s="10" t="s">
        <v>23</v>
      </c>
      <c r="E12" s="11">
        <v>2.75</v>
      </c>
      <c r="F12" s="10"/>
    </row>
    <row r="13" spans="1:6" s="6" customFormat="1" ht="30" customHeight="1" x14ac:dyDescent="0.25">
      <c r="B13" s="9">
        <f ca="1">DATE(YEAR(TODAY()),4,4)</f>
        <v>43194</v>
      </c>
      <c r="C13" s="10" t="s">
        <v>9</v>
      </c>
      <c r="D13" s="10" t="s">
        <v>14</v>
      </c>
      <c r="E13" s="11">
        <v>29</v>
      </c>
      <c r="F13" s="10"/>
    </row>
    <row r="14" spans="1:6" s="6" customFormat="1" ht="30" customHeight="1" x14ac:dyDescent="0.25">
      <c r="B14" s="9">
        <f ca="1">DATE(YEAR(TODAY()),4,4)</f>
        <v>43194</v>
      </c>
      <c r="C14" s="10" t="s">
        <v>9</v>
      </c>
      <c r="D14" s="10" t="s">
        <v>15</v>
      </c>
      <c r="E14" s="11">
        <v>39</v>
      </c>
      <c r="F14" s="10"/>
    </row>
    <row r="15" spans="1:6" s="6" customFormat="1" ht="30" customHeight="1" x14ac:dyDescent="0.25">
      <c r="B15" s="9">
        <f ca="1">DATE(YEAR(TODAY()),4,4)</f>
        <v>43194</v>
      </c>
      <c r="C15" s="10" t="s">
        <v>9</v>
      </c>
      <c r="D15" s="10" t="s">
        <v>16</v>
      </c>
      <c r="E15" s="11">
        <v>62</v>
      </c>
      <c r="F15" s="10"/>
    </row>
    <row r="16" spans="1:6" s="6" customFormat="1" ht="30" customHeight="1" x14ac:dyDescent="0.25">
      <c r="B16" s="9">
        <f ca="1">DATE(YEAR(TODAY()),4,4)</f>
        <v>43194</v>
      </c>
      <c r="C16" s="10" t="s">
        <v>11</v>
      </c>
      <c r="D16" s="10" t="s">
        <v>24</v>
      </c>
      <c r="E16" s="11">
        <v>29</v>
      </c>
      <c r="F16" s="10"/>
    </row>
    <row r="17" spans="2:6" s="6" customFormat="1" ht="30" customHeight="1" x14ac:dyDescent="0.25">
      <c r="B17" s="9">
        <f ca="1">DATE(YEAR(TODAY()),4,6)</f>
        <v>43196</v>
      </c>
      <c r="C17" s="10" t="s">
        <v>11</v>
      </c>
      <c r="D17" s="10" t="s">
        <v>18</v>
      </c>
      <c r="E17" s="11">
        <v>42</v>
      </c>
      <c r="F17" s="10"/>
    </row>
    <row r="18" spans="2:6" s="6" customFormat="1" ht="30" customHeight="1" x14ac:dyDescent="0.25">
      <c r="B18" s="9">
        <f ca="1">DATE(YEAR(TODAY()),4,6)</f>
        <v>43196</v>
      </c>
      <c r="C18" s="10" t="s">
        <v>12</v>
      </c>
      <c r="D18" s="10" t="s">
        <v>19</v>
      </c>
      <c r="E18" s="11">
        <v>21</v>
      </c>
      <c r="F18" s="10" t="s">
        <v>30</v>
      </c>
    </row>
    <row r="19" spans="2:6" s="6" customFormat="1" ht="30" customHeight="1" x14ac:dyDescent="0.25">
      <c r="B19" s="9">
        <f ca="1">DATE(YEAR(TODAY()),5,1)</f>
        <v>43221</v>
      </c>
      <c r="C19" s="10" t="s">
        <v>12</v>
      </c>
      <c r="D19" s="10" t="s">
        <v>20</v>
      </c>
      <c r="E19" s="11">
        <v>54</v>
      </c>
      <c r="F19" s="10"/>
    </row>
    <row r="20" spans="2:6" s="6" customFormat="1" ht="30" customHeight="1" x14ac:dyDescent="0.25">
      <c r="B20" s="9">
        <f ca="1">DATE(YEAR(TODAY()),6,1)</f>
        <v>43252</v>
      </c>
      <c r="C20" s="10" t="s">
        <v>11</v>
      </c>
      <c r="D20" s="10" t="s">
        <v>21</v>
      </c>
      <c r="E20" s="11">
        <v>12</v>
      </c>
      <c r="F20" s="10"/>
    </row>
    <row r="21" spans="2:6" s="6" customFormat="1" ht="30" customHeight="1" x14ac:dyDescent="0.25">
      <c r="B21" s="9">
        <f ca="1">DATE(YEAR(TODAY()),7,1)</f>
        <v>43282</v>
      </c>
      <c r="C21" s="10" t="s">
        <v>10</v>
      </c>
      <c r="D21" s="10" t="s">
        <v>25</v>
      </c>
      <c r="E21" s="11">
        <v>21</v>
      </c>
      <c r="F21" s="10" t="s">
        <v>31</v>
      </c>
    </row>
    <row r="22" spans="2:6" s="6" customFormat="1" ht="30" customHeight="1" x14ac:dyDescent="0.25">
      <c r="B22" s="9">
        <f ca="1">DATE(YEAR(TODAY()),8,1)</f>
        <v>43313</v>
      </c>
      <c r="C22" s="10" t="s">
        <v>11</v>
      </c>
      <c r="D22" s="10" t="s">
        <v>23</v>
      </c>
      <c r="E22" s="11">
        <v>2.75</v>
      </c>
      <c r="F22" s="10"/>
    </row>
  </sheetData>
  <mergeCells count="1">
    <mergeCell ref="B1:E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Tạo Nhật ký chi phí trong trang tính này. Chọn ô F1 để dẫn hướng đến Bảng điều khiển. Nhập chi tiết về chi phí trong bảng Chi phí" sqref="A1" xr:uid="{00000000-0002-0000-0100-000002000000}"/>
    <dataValidation allowBlank="1" showInputMessage="1" showErrorMessage="1" prompt="Tiêu đề của trang tính này nằm trong ô này. Liên kết dẫn hướng tới trang tính Bảng điều khiển nằm ở ô bên phải. Nhập chi tiết vào bảng bên dưới" sqref="B1:E1" xr:uid="{00000000-0002-0000-0100-000003000000}"/>
    <dataValidation allowBlank="1" showInputMessage="1" showErrorMessage="1" prompt="Liên kết dẫn hướng tới trang tính Bảng điều khiển nằm trong ô này." sqref="F1" xr:uid="{00000000-0002-0000-0100-000004000000}"/>
    <dataValidation allowBlank="1" showInputMessage="1" showErrorMessage="1" prompt="Nhập ngày vào cột này, bên dưới đầu đề này. Sử dụng bộ lọc đầu đề để tìm các mục nhập cụ thể" sqref="B2" xr:uid="{00000000-0002-0000-0100-000005000000}"/>
    <dataValidation allowBlank="1" showInputMessage="1" showErrorMessage="1" prompt="Nhập thể loại vào cột này, bên dưới đầu đề này" sqref="C2" xr:uid="{00000000-0002-0000-0100-000006000000}"/>
    <dataValidation allowBlank="1" showInputMessage="1" showErrorMessage="1" prompt="Nhập thể loại con vào cột này, bên dưới đầu đề này" sqref="D2" xr:uid="{00000000-0002-0000-0100-000007000000}"/>
    <dataValidation allowBlank="1" showInputMessage="1" showErrorMessage="1" prompt="Nhập số tiền vào cột này, bên dưới đầu đề này" sqref="E2" xr:uid="{00000000-0002-0000-0100-000008000000}"/>
    <dataValidation allowBlank="1" showInputMessage="1" showErrorMessage="1" prompt="Nhập ghi chú vào cột này, bên dưới đầu đề này" sqref="F2" xr:uid="{00000000-0002-0000-0100-000009000000}"/>
  </dataValidations>
  <hyperlinks>
    <hyperlink ref="F1" location="'Bảng điều khiển'!A1" tooltip="Chọn để dẫn hướng tới trang tính Bảng điều khiển" display="&lt; tới bảng điều khiển" xr:uid="{00000000-0004-0000-0100-000000000000}"/>
  </hyperlinks>
  <printOptions horizontalCentered="1"/>
  <pageMargins left="0.7" right="0.7"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D21"/>
  <sheetViews>
    <sheetView workbookViewId="0"/>
  </sheetViews>
  <sheetFormatPr defaultColWidth="8.7109375" defaultRowHeight="15" x14ac:dyDescent="0.25"/>
  <cols>
    <col min="1" max="1" width="3" style="3" customWidth="1"/>
    <col min="2" max="2" width="14.7109375" style="3" customWidth="1"/>
    <col min="3" max="3" width="7.85546875" style="3" customWidth="1"/>
    <col min="4" max="4" width="38.7109375" style="3" customWidth="1"/>
    <col min="5" max="5" width="2.7109375" style="3" customWidth="1"/>
    <col min="6" max="16384" width="8.7109375" style="3"/>
  </cols>
  <sheetData>
    <row r="1" spans="1:4" s="4" customFormat="1" ht="53.25" customHeight="1" thickBot="1" x14ac:dyDescent="0.3">
      <c r="A1" s="6"/>
      <c r="B1" s="17" t="s">
        <v>32</v>
      </c>
      <c r="C1" s="17"/>
      <c r="D1" s="17"/>
    </row>
    <row r="2" spans="1:4" ht="72.599999999999994" customHeight="1" thickTop="1" x14ac:dyDescent="0.25">
      <c r="A2" s="6"/>
      <c r="B2" s="18" t="s">
        <v>33</v>
      </c>
      <c r="C2" s="18"/>
      <c r="D2" s="18"/>
    </row>
    <row r="3" spans="1:4" ht="60" x14ac:dyDescent="0.25">
      <c r="A3" s="6"/>
      <c r="B3" s="3" t="s">
        <v>40</v>
      </c>
      <c r="C3" s="3" t="s">
        <v>42</v>
      </c>
      <c r="D3" s="8"/>
    </row>
    <row r="4" spans="1:4" x14ac:dyDescent="0.25">
      <c r="A4" s="6"/>
      <c r="B4" s="12" t="s">
        <v>34</v>
      </c>
      <c r="C4" s="13">
        <v>222</v>
      </c>
      <c r="D4" s="8"/>
    </row>
    <row r="5" spans="1:4" x14ac:dyDescent="0.25">
      <c r="A5" s="6"/>
      <c r="B5" s="14" t="s">
        <v>10</v>
      </c>
      <c r="C5" s="13">
        <v>29</v>
      </c>
      <c r="D5" s="8"/>
    </row>
    <row r="6" spans="1:4" x14ac:dyDescent="0.25">
      <c r="A6" s="6"/>
      <c r="B6" s="14" t="s">
        <v>12</v>
      </c>
      <c r="C6" s="13">
        <v>21</v>
      </c>
      <c r="D6" s="8"/>
    </row>
    <row r="7" spans="1:4" x14ac:dyDescent="0.25">
      <c r="A7" s="6"/>
      <c r="B7" s="14" t="s">
        <v>11</v>
      </c>
      <c r="C7" s="13">
        <v>42</v>
      </c>
      <c r="D7" s="8"/>
    </row>
    <row r="8" spans="1:4" x14ac:dyDescent="0.25">
      <c r="A8" s="6"/>
      <c r="B8" s="14" t="s">
        <v>9</v>
      </c>
      <c r="C8" s="13">
        <v>130</v>
      </c>
      <c r="D8" s="8"/>
    </row>
    <row r="9" spans="1:4" x14ac:dyDescent="0.25">
      <c r="A9" s="6"/>
      <c r="B9" s="12" t="s">
        <v>35</v>
      </c>
      <c r="C9" s="13">
        <v>302.75</v>
      </c>
      <c r="D9" s="8"/>
    </row>
    <row r="10" spans="1:4" x14ac:dyDescent="0.25">
      <c r="A10" s="6"/>
      <c r="B10" s="14" t="s">
        <v>12</v>
      </c>
      <c r="C10" s="13">
        <v>75</v>
      </c>
      <c r="D10" s="8"/>
    </row>
    <row r="11" spans="1:4" x14ac:dyDescent="0.25">
      <c r="A11" s="6"/>
      <c r="B11" s="14" t="s">
        <v>11</v>
      </c>
      <c r="C11" s="13">
        <v>97.75</v>
      </c>
      <c r="D11" s="8"/>
    </row>
    <row r="12" spans="1:4" x14ac:dyDescent="0.25">
      <c r="A12" s="6"/>
      <c r="B12" s="14" t="s">
        <v>9</v>
      </c>
      <c r="C12" s="13">
        <v>130</v>
      </c>
      <c r="D12" s="8"/>
    </row>
    <row r="13" spans="1:4" x14ac:dyDescent="0.25">
      <c r="A13" s="6"/>
      <c r="B13" s="12" t="s">
        <v>36</v>
      </c>
      <c r="C13" s="13">
        <v>54</v>
      </c>
      <c r="D13" s="8"/>
    </row>
    <row r="14" spans="1:4" x14ac:dyDescent="0.25">
      <c r="A14" s="6"/>
      <c r="B14" s="14" t="s">
        <v>12</v>
      </c>
      <c r="C14" s="13">
        <v>54</v>
      </c>
      <c r="D14" s="8"/>
    </row>
    <row r="15" spans="1:4" x14ac:dyDescent="0.25">
      <c r="A15" s="6"/>
      <c r="B15" s="12" t="s">
        <v>37</v>
      </c>
      <c r="C15" s="13">
        <v>12</v>
      </c>
      <c r="D15" s="8"/>
    </row>
    <row r="16" spans="1:4" x14ac:dyDescent="0.25">
      <c r="A16" s="6"/>
      <c r="B16" s="14" t="s">
        <v>11</v>
      </c>
      <c r="C16" s="13">
        <v>12</v>
      </c>
      <c r="D16" s="8"/>
    </row>
    <row r="17" spans="1:4" x14ac:dyDescent="0.25">
      <c r="A17" s="6"/>
      <c r="B17" s="12" t="s">
        <v>38</v>
      </c>
      <c r="C17" s="13">
        <v>21</v>
      </c>
      <c r="D17" s="8"/>
    </row>
    <row r="18" spans="1:4" x14ac:dyDescent="0.25">
      <c r="A18" s="6"/>
      <c r="B18" s="14" t="s">
        <v>10</v>
      </c>
      <c r="C18" s="13">
        <v>21</v>
      </c>
      <c r="D18" s="8"/>
    </row>
    <row r="19" spans="1:4" x14ac:dyDescent="0.25">
      <c r="A19" s="6"/>
      <c r="B19" s="12" t="s">
        <v>39</v>
      </c>
      <c r="C19" s="13">
        <v>2.75</v>
      </c>
      <c r="D19" s="8"/>
    </row>
    <row r="20" spans="1:4" x14ac:dyDescent="0.25">
      <c r="A20" s="6"/>
      <c r="B20" s="14" t="s">
        <v>11</v>
      </c>
      <c r="C20" s="13">
        <v>2.75</v>
      </c>
      <c r="D20" s="8"/>
    </row>
    <row r="21" spans="1:4" x14ac:dyDescent="0.25">
      <c r="A21" s="6"/>
      <c r="B21" s="12" t="s">
        <v>41</v>
      </c>
      <c r="C21" s="13">
        <v>614.5</v>
      </c>
      <c r="D21" s="6"/>
    </row>
  </sheetData>
  <mergeCells count="2">
    <mergeCell ref="B1:D1"/>
    <mergeCell ref="B2:D2"/>
  </mergeCells>
  <dataValidations count="2">
    <dataValidation allowBlank="1" showInputMessage="1" showErrorMessage="1" prompt="Trang tính ẩn có nguồn dữ liệu bảng pivot, đừng xóa trang tính này. Việc xóa trang tính này sẽ làm gián đoạn dữ liệu Bảng điều khiển" sqref="A1" xr:uid="{00000000-0002-0000-0200-000000000000}"/>
    <dataValidation allowBlank="1" showInputMessage="1" showErrorMessage="1" prompt="Tiêu đề của trang tính này nằm trong ô này. Nguồn dữ liệu PivotChart bắt đầu từ ô B3" sqref="B1:D1" xr:uid="{00000000-0002-0000-0200-000001000000}"/>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3</vt:i4>
      </vt:variant>
      <vt:variant>
        <vt:lpstr>Phạm vi Có tên</vt:lpstr>
      </vt:variant>
      <vt:variant>
        <vt:i4>2</vt:i4>
      </vt:variant>
    </vt:vector>
  </HeadingPairs>
  <TitlesOfParts>
    <vt:vector size="5" baseType="lpstr">
      <vt:lpstr>Bảng điều khiển</vt:lpstr>
      <vt:lpstr>Nhật ký chi phí</vt:lpstr>
      <vt:lpstr>Dữ liệu chi phí cá nhân</vt:lpstr>
      <vt:lpstr>'Nhật ký chi phí'!Print_Titles</vt:lpstr>
      <vt:lpstr>Tiêu_đề_2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2017-12-01T05:10:43Z</dcterms:created>
  <dcterms:modified xsi:type="dcterms:W3CDTF">2018-05-25T03:32:52Z</dcterms:modified>
</cp:coreProperties>
</file>