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63\"/>
    </mc:Choice>
  </mc:AlternateContent>
  <bookViews>
    <workbookView xWindow="240" yWindow="75" windowWidth="20115" windowHeight="7740"/>
  </bookViews>
  <sheets>
    <sheet name="Nėštumo kalendorius" sheetId="1" r:id="rId1"/>
  </sheets>
  <definedNames>
    <definedName name="DabDiena">DATEDIF(SkDat,TODAY(),"d")</definedName>
    <definedName name="DienTks">IF(DATEDIF(SkDat,TODAY(),"d")-(SavaičiųSk*7)&gt;1," dienos"," diena")</definedName>
    <definedName name="KelSkaičMet">IF(YEAR(SkDat)=YEAR(Terminas),TRUE,FALSE)</definedName>
    <definedName name="KūdikioVardas">'Nėštumo kalendorius'!$I$4</definedName>
    <definedName name="KūdikioVardoTekstas">IF(KūdikioVardas=""," kūdikis",CONCATENATE(" kūdikis ",KūdikioVardas))</definedName>
    <definedName name="Metodas">IF(SkMetodas="Paskutinių mėnesinių data",TRUE,FALSE)</definedName>
    <definedName name="NėštumoDien">IF(Metodas=TRUE,280,266)</definedName>
    <definedName name="SavaičiųSk">INT(DATEDIF(SkDat,TODAY(),"yd")/7)</definedName>
    <definedName name="SkDat">'Nėštumo kalendorius'!$G$4</definedName>
    <definedName name="SkMetodas">'Nėštumo kalendorius'!$G$3</definedName>
    <definedName name="Terminas">'Nėštumo kalendorius'!$H$4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s="1"/>
  <c r="C9" i="1" l="1"/>
  <c r="C7" i="1" s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C13" i="1"/>
  <c r="D13" i="1" s="1"/>
  <c r="E13" i="1" s="1"/>
  <c r="F13" i="1" s="1"/>
  <c r="G13" i="1" s="1"/>
  <c r="H13" i="1" s="1"/>
  <c r="I13" i="1" s="1"/>
  <c r="C17" i="1" s="1"/>
  <c r="C15" i="1" s="1"/>
  <c r="I7" i="1"/>
  <c r="D11" i="1" l="1"/>
  <c r="D17" i="1"/>
  <c r="D15" i="1" s="1"/>
  <c r="H11" i="1"/>
  <c r="F11" i="1"/>
  <c r="B11" i="1"/>
  <c r="I11" i="1"/>
  <c r="G11" i="1"/>
  <c r="E11" i="1"/>
  <c r="C11" i="1"/>
  <c r="E17" i="1"/>
  <c r="F17" i="1" l="1"/>
  <c r="E15" i="1"/>
  <c r="G17" i="1" l="1"/>
  <c r="F15" i="1"/>
  <c r="H17" i="1" l="1"/>
  <c r="G15" i="1"/>
  <c r="I17" i="1" l="1"/>
  <c r="H15" i="1"/>
  <c r="B15" i="1" l="1"/>
  <c r="C21" i="1"/>
  <c r="I15" i="1"/>
  <c r="D21" i="1" l="1"/>
  <c r="C19" i="1"/>
  <c r="E21" i="1" l="1"/>
  <c r="D19" i="1"/>
  <c r="F21" i="1" l="1"/>
  <c r="E19" i="1"/>
  <c r="G21" i="1" l="1"/>
  <c r="F19" i="1"/>
  <c r="H21" i="1" l="1"/>
  <c r="G19" i="1"/>
  <c r="I21" i="1" l="1"/>
  <c r="H19" i="1"/>
  <c r="C26" i="1" l="1"/>
  <c r="B19" i="1"/>
  <c r="I19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B23" i="1" s="1"/>
  <c r="H24" i="1"/>
  <c r="C30" i="1" l="1"/>
  <c r="I24" i="1"/>
  <c r="B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H28" i="1"/>
  <c r="C34" i="1" l="1"/>
  <c r="I28" i="1"/>
  <c r="B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H32" i="1"/>
  <c r="C38" i="1" l="1"/>
  <c r="I32" i="1"/>
  <c r="B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C43" i="1" s="1"/>
  <c r="H36" i="1"/>
  <c r="D43" i="1" l="1"/>
  <c r="C41" i="1"/>
  <c r="I36" i="1"/>
  <c r="B36" i="1"/>
  <c r="E43" i="1" l="1"/>
  <c r="D41" i="1"/>
  <c r="F43" i="1" l="1"/>
  <c r="E41" i="1"/>
  <c r="G43" i="1" l="1"/>
  <c r="F41" i="1"/>
  <c r="H43" i="1" l="1"/>
  <c r="G41" i="1"/>
  <c r="I43" i="1" l="1"/>
  <c r="B40" i="1" s="1"/>
  <c r="H41" i="1"/>
  <c r="C47" i="1" l="1"/>
  <c r="I41" i="1"/>
  <c r="B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H45" i="1"/>
  <c r="C51" i="1" l="1"/>
  <c r="B45" i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H49" i="1"/>
  <c r="C55" i="1" l="1"/>
  <c r="I49" i="1"/>
  <c r="B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C59" i="1" s="1"/>
  <c r="H53" i="1"/>
  <c r="D59" i="1" l="1"/>
  <c r="C57" i="1"/>
  <c r="B53" i="1"/>
  <c r="I53" i="1"/>
  <c r="E59" i="1" l="1"/>
  <c r="D57" i="1"/>
  <c r="F59" i="1" l="1"/>
  <c r="E57" i="1"/>
  <c r="G59" i="1" l="1"/>
  <c r="F57" i="1"/>
  <c r="H59" i="1" l="1"/>
  <c r="G57" i="1"/>
  <c r="I59" i="1" l="1"/>
  <c r="H57" i="1"/>
  <c r="C64" i="1" l="1"/>
  <c r="I57" i="1"/>
  <c r="B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B61" i="1" s="1"/>
  <c r="H62" i="1"/>
  <c r="C68" i="1" l="1"/>
  <c r="B62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H66" i="1"/>
  <c r="C72" i="1" l="1"/>
  <c r="I66" i="1"/>
  <c r="B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C76" i="1" s="1"/>
  <c r="H70" i="1"/>
  <c r="D76" i="1" l="1"/>
  <c r="C74" i="1"/>
  <c r="B70" i="1"/>
  <c r="I70" i="1"/>
  <c r="E76" i="1" l="1"/>
  <c r="D74" i="1"/>
  <c r="F76" i="1" l="1"/>
  <c r="E74" i="1"/>
  <c r="G76" i="1" l="1"/>
  <c r="F74" i="1"/>
  <c r="H76" i="1" l="1"/>
  <c r="G74" i="1"/>
  <c r="I76" i="1" l="1"/>
  <c r="H74" i="1"/>
  <c r="C81" i="1" l="1"/>
  <c r="I74" i="1"/>
  <c r="B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B78" i="1" s="1"/>
  <c r="H79" i="1"/>
  <c r="C85" i="1" l="1"/>
  <c r="B79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H83" i="1"/>
  <c r="C89" i="1" l="1"/>
  <c r="I83" i="1"/>
  <c r="B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C93" i="1" s="1"/>
  <c r="H87" i="1"/>
  <c r="D93" i="1" l="1"/>
  <c r="C91" i="1"/>
  <c r="B87" i="1"/>
  <c r="I87" i="1"/>
  <c r="E93" i="1" l="1"/>
  <c r="D91" i="1"/>
  <c r="F93" i="1" l="1"/>
  <c r="E91" i="1"/>
  <c r="G93" i="1" l="1"/>
  <c r="F91" i="1"/>
  <c r="H93" i="1" l="1"/>
  <c r="G91" i="1"/>
  <c r="I93" i="1" l="1"/>
  <c r="H91" i="1"/>
  <c r="C98" i="1" l="1"/>
  <c r="I91" i="1"/>
  <c r="B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B95" i="1" s="1"/>
  <c r="H96" i="1"/>
  <c r="C102" i="1" l="1"/>
  <c r="B96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H100" i="1"/>
  <c r="C106" i="1" l="1"/>
  <c r="I100" i="1"/>
  <c r="B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C110" i="1" s="1"/>
  <c r="H104" i="1"/>
  <c r="D110" i="1" l="1"/>
  <c r="C108" i="1"/>
  <c r="B104" i="1"/>
  <c r="I104" i="1"/>
  <c r="E110" i="1" l="1"/>
  <c r="D108" i="1"/>
  <c r="F110" i="1" l="1"/>
  <c r="E108" i="1"/>
  <c r="G110" i="1" l="1"/>
  <c r="F108" i="1"/>
  <c r="H110" i="1" l="1"/>
  <c r="G108" i="1"/>
  <c r="I110" i="1" l="1"/>
  <c r="H108" i="1"/>
  <c r="C114" i="1" l="1"/>
  <c r="I108" i="1"/>
  <c r="B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B116" i="1" s="1"/>
  <c r="H117" i="1"/>
  <c r="C123" i="1" l="1"/>
  <c r="I117" i="1"/>
  <c r="B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C127" i="1" s="1"/>
  <c r="H121" i="1"/>
  <c r="D127" i="1" l="1"/>
  <c r="C125" i="1"/>
  <c r="B121" i="1"/>
  <c r="I121" i="1"/>
  <c r="E127" i="1" l="1"/>
  <c r="D125" i="1"/>
  <c r="F127" i="1" l="1"/>
  <c r="E125" i="1"/>
  <c r="G127" i="1" l="1"/>
  <c r="F125" i="1"/>
  <c r="H127" i="1" l="1"/>
  <c r="G125" i="1"/>
  <c r="I127" i="1" l="1"/>
  <c r="H125" i="1"/>
  <c r="C131" i="1" l="1"/>
  <c r="I125" i="1"/>
  <c r="B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H129" i="1"/>
  <c r="C136" i="1" l="1"/>
  <c r="B129" i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B133" i="1" s="1"/>
  <c r="H134" i="1"/>
  <c r="C140" i="1" l="1"/>
  <c r="I134" i="1"/>
  <c r="B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C144" i="1" s="1"/>
  <c r="H138" i="1"/>
  <c r="D144" i="1" l="1"/>
  <c r="C142" i="1"/>
  <c r="B138" i="1"/>
  <c r="I138" i="1"/>
  <c r="E144" i="1" l="1"/>
  <c r="D142" i="1"/>
  <c r="F144" i="1" l="1"/>
  <c r="E142" i="1"/>
  <c r="G144" i="1" l="1"/>
  <c r="F142" i="1"/>
  <c r="H144" i="1" l="1"/>
  <c r="G142" i="1"/>
  <c r="I144" i="1" l="1"/>
  <c r="H142" i="1"/>
  <c r="C148" i="1" l="1"/>
  <c r="I142" i="1"/>
  <c r="B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H146" i="1"/>
  <c r="C152" i="1" l="1"/>
  <c r="I146" i="1"/>
  <c r="B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H150" i="1"/>
  <c r="C157" i="1" l="1"/>
  <c r="I150" i="1"/>
  <c r="B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C161" i="1" s="1"/>
  <c r="H155" i="1"/>
  <c r="D161" i="1" l="1"/>
  <c r="C159" i="1"/>
  <c r="I155" i="1"/>
  <c r="B155" i="1"/>
  <c r="E161" i="1" l="1"/>
  <c r="D159" i="1"/>
  <c r="F161" i="1" l="1"/>
  <c r="E159" i="1"/>
  <c r="G161" i="1" l="1"/>
  <c r="F159" i="1"/>
  <c r="H161" i="1" l="1"/>
  <c r="G159" i="1"/>
  <c r="I161" i="1" l="1"/>
  <c r="B154" i="1" s="1"/>
  <c r="H159" i="1"/>
  <c r="C165" i="1" l="1"/>
  <c r="I159" i="1"/>
  <c r="B159" i="1"/>
  <c r="D165" i="1" l="1"/>
  <c r="C163" i="1"/>
  <c r="E165" i="1" l="1"/>
  <c r="D163" i="1"/>
  <c r="F165" i="1" l="1"/>
  <c r="E163" i="1"/>
  <c r="G165" i="1" l="1"/>
  <c r="F163" i="1"/>
  <c r="H165" i="1" l="1"/>
  <c r="G163" i="1"/>
  <c r="I165" i="1" l="1"/>
  <c r="H163" i="1"/>
  <c r="C169" i="1" l="1"/>
  <c r="B163" i="1"/>
  <c r="I163" i="1"/>
  <c r="D169" i="1" l="1"/>
  <c r="C167" i="1"/>
  <c r="E169" i="1" l="1"/>
  <c r="D167" i="1"/>
  <c r="F169" i="1" l="1"/>
  <c r="E167" i="1"/>
  <c r="G169" i="1" l="1"/>
  <c r="F167" i="1"/>
  <c r="H169" i="1" l="1"/>
  <c r="G167" i="1"/>
  <c r="I169" i="1" l="1"/>
  <c r="H167" i="1"/>
  <c r="C173" i="1" l="1"/>
  <c r="I167" i="1"/>
  <c r="B167" i="1"/>
  <c r="D173" i="1" l="1"/>
  <c r="C171" i="1"/>
  <c r="E173" i="1" l="1"/>
  <c r="D171" i="1"/>
  <c r="F173" i="1" l="1"/>
  <c r="E171" i="1"/>
  <c r="G173" i="1" l="1"/>
  <c r="F171" i="1"/>
  <c r="H173" i="1" l="1"/>
  <c r="G171" i="1"/>
  <c r="I173" i="1" l="1"/>
  <c r="H171" i="1"/>
  <c r="B171" i="1" l="1"/>
  <c r="I171" i="1"/>
</calcChain>
</file>

<file path=xl/sharedStrings.xml><?xml version="1.0" encoding="utf-8"?>
<sst xmlns="http://schemas.openxmlformats.org/spreadsheetml/2006/main" count="11" uniqueCount="10">
  <si>
    <t>Nėštumo kalendorius</t>
  </si>
  <si>
    <t>Šiek tiek pykina rytais</t>
  </si>
  <si>
    <t>Darius</t>
  </si>
  <si>
    <t>Apytikslis terminas</t>
  </si>
  <si>
    <t>Kūdikio vardas</t>
  </si>
  <si>
    <t>10.00 val. pas gydytoją</t>
  </si>
  <si>
    <t xml:space="preserve"> </t>
  </si>
  <si>
    <t>Apytiksliai praėjo laiko</t>
  </si>
  <si>
    <t>Pastojimo data</t>
  </si>
  <si>
    <t>Apytiksliai liko laiko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</si>
</sst>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$-427]yyyy\ &quot;m.&quot;\ mmmm\ d\ &quot;d.&quot;;@"/>
    <numFmt numFmtId="166" formatCode="\ &quot;m.&quot;\ mmmm\ d\ &quot;d.&quot;;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</cellXfs>
  <cellStyles count="6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Įprastas" xfId="0" builtinId="0" customBuiltin="1"/>
    <cellStyle name="Pavadinimas" xfId="1" builtinId="15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8658</xdr:colOff>
      <xdr:row>1</xdr:row>
      <xdr:rowOff>43293</xdr:rowOff>
    </xdr:from>
    <xdr:to>
      <xdr:col>5</xdr:col>
      <xdr:colOff>1281543</xdr:colOff>
      <xdr:row>4</xdr:row>
      <xdr:rowOff>121227</xdr:rowOff>
    </xdr:to>
    <xdr:sp macro="" textlink="">
      <xdr:nvSpPr>
        <xdr:cNvPr id="2" name="Šablono patarimas" descr="Spustelėkite langelyje G3, kad pakeistumėte termino skaičiavimo metodą." title="Šablono patarimas"/>
        <xdr:cNvSpPr/>
      </xdr:nvSpPr>
      <xdr:spPr>
        <a:xfrm>
          <a:off x="4840431" y="666748"/>
          <a:ext cx="1272885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marL="0" indent="0" algn="l"/>
          <a:r>
            <a:rPr lang="en-US" altLang="zh-CN" sz="800" b="1" spc="20" baseline="0" smtClean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rPr>
            <a:t>Patarimas</a:t>
          </a:r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: </a:t>
          </a:r>
          <a:r>
            <a:rPr lang="lt-LT" altLang="zh-CN" sz="800" spc="20" baseline="0" smtClean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rPr>
            <a:t>Spustelėkite langelyje G3, kad pakeistumėte termino skaičiavimo metodą.</a:t>
          </a:r>
          <a:endParaRPr lang="en-US" sz="800" spc="20" baseline="0">
            <a:solidFill>
              <a:schemeClr val="bg2">
                <a:lumMod val="2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="110" zoomScaleNormal="11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2" customWidth="1"/>
    <col min="2" max="2" width="14.83203125" style="2" customWidth="1"/>
    <col min="3" max="3" width="21" style="2" customWidth="1"/>
    <col min="4" max="5" width="23.1640625" style="2" customWidth="1"/>
    <col min="6" max="6" width="26" style="2" customWidth="1"/>
    <col min="7" max="7" width="32.5" style="2" customWidth="1"/>
    <col min="8" max="8" width="29.83203125" style="2" customWidth="1"/>
    <col min="9" max="9" width="23.16406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9" t="s">
        <v>0</v>
      </c>
      <c r="B1" s="43"/>
      <c r="G1" s="1"/>
      <c r="I1" s="44" t="str">
        <f>IF(Metodas=TRUE,"Skaičiuojant apytikslį terminą pagal paskutinių mėnesinių datą, faktinis pastojimas yra maždaug 3 savaitę..","Skaičiuojant apytikslį terminą pagal pastojimo datą, nėštumo laikotarpis yra maždaug 266 dienos.")</f>
        <v>Skaičiuojant apytikslį terminą pagal pastojimo datą, nėštumo laikotarpis yra maždaug 266 dienos.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9</v>
      </c>
      <c r="G3" s="15" t="s">
        <v>8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CONCATENATE(SavaičiųSk," Savaitės, ",DATEDIF(SkDat,TODAY(),"d")-(SavaičiųSk*7),DienTks," nėščia.")</f>
        <v>8 Savaitės, 4 dienos nėščia.</v>
      </c>
      <c r="D4" s="12" t="str">
        <f ca="1">CONCATENATE(" Tik ",DATEDIF(TODAY(),Terminas,"yd")," d., kol",KūdikioVardoTekstas, " atkeliaus!")</f>
        <v xml:space="preserve"> Tik 206 d., kol kūdikis Darius atkeliaus!</v>
      </c>
      <c r="G4" s="45">
        <f ca="1">TODAY()-60</f>
        <v>41211</v>
      </c>
      <c r="H4" s="45">
        <f ca="1">SkDat+NėštumoDien</f>
        <v>41477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CONCATENATE("Trimester 1, mėnuo ",DATEDIF(SkDat,C9,"m")+1)</f>
        <v>Trimester 1, mėnuo 1</v>
      </c>
      <c r="F6"/>
      <c r="G6" s="20"/>
      <c r="H6" s="7"/>
      <c r="I6" s="8" t="str">
        <f ca="1">IF(KelSkaičMet,YEAR(SkDat),CONCATENATE(YEAR(SkDat),"/",YEAR(Terminas)))</f>
        <v>2012/2013</v>
      </c>
    </row>
    <row r="7" spans="1:10" s="4" customFormat="1" ht="17.25" customHeight="1" x14ac:dyDescent="0.2">
      <c r="B7" s="21" t="str">
        <f ca="1">CONCATENATE("Savaitės ",(DATEDIF(SkDat,I9,"d")/7))</f>
        <v>Savaitės 1</v>
      </c>
      <c r="C7" s="22" t="str">
        <f t="shared" ref="C7:I7" ca="1" si="0">CONCATENATE("Diena ",DATEDIF(SkDat,C9,"d"))</f>
        <v>Diena 1</v>
      </c>
      <c r="D7" s="23" t="str">
        <f t="shared" ca="1" si="0"/>
        <v>Diena 2</v>
      </c>
      <c r="E7" s="23" t="str">
        <f t="shared" ca="1" si="0"/>
        <v>Diena 3</v>
      </c>
      <c r="F7" s="23" t="str">
        <f t="shared" ca="1" si="0"/>
        <v>Diena 4</v>
      </c>
      <c r="G7" s="23" t="str">
        <f t="shared" ca="1" si="0"/>
        <v>Diena 5</v>
      </c>
      <c r="H7" s="23" t="str">
        <f t="shared" ca="1" si="0"/>
        <v>Diena 6</v>
      </c>
      <c r="I7" s="23" t="str">
        <f t="shared" ca="1" si="0"/>
        <v>Diena 7</v>
      </c>
    </row>
    <row r="8" spans="1:10" ht="57" customHeight="1" x14ac:dyDescent="0.2">
      <c r="B8" s="24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5"/>
      <c r="C9" s="46">
        <f ca="1">SkDat+1</f>
        <v>41212</v>
      </c>
      <c r="D9" s="47">
        <f t="shared" ref="D9:I9" ca="1" si="1">C9+ 1</f>
        <v>41213</v>
      </c>
      <c r="E9" s="47">
        <f t="shared" ca="1" si="1"/>
        <v>41214</v>
      </c>
      <c r="F9" s="47">
        <f t="shared" ca="1" si="1"/>
        <v>41215</v>
      </c>
      <c r="G9" s="47">
        <f t="shared" ca="1" si="1"/>
        <v>41216</v>
      </c>
      <c r="H9" s="47">
        <f t="shared" ca="1" si="1"/>
        <v>41217</v>
      </c>
      <c r="I9" s="47">
        <f t="shared" ca="1" si="1"/>
        <v>41218</v>
      </c>
    </row>
    <row r="10" spans="1:10" ht="17.25" customHeight="1" x14ac:dyDescent="0.2">
      <c r="B10" s="26"/>
      <c r="C10" s="27"/>
      <c r="D10" s="28"/>
      <c r="E10" s="28"/>
      <c r="F10" s="28"/>
      <c r="G10" s="28"/>
      <c r="H10" s="28"/>
      <c r="I10" s="28"/>
    </row>
    <row r="11" spans="1:10" s="4" customFormat="1" ht="17.25" customHeight="1" x14ac:dyDescent="0.2">
      <c r="B11" s="29" t="str">
        <f ca="1">CONCATENATE("Savaitės ",(DATEDIF(SkDat,I13,"d")/7))</f>
        <v>Savaitės 2</v>
      </c>
      <c r="C11" s="22" t="str">
        <f t="shared" ref="C11:I11" ca="1" si="2">CONCATENATE("Diena ",DATEDIF(SkDat,C13,"d"))</f>
        <v>Diena 8</v>
      </c>
      <c r="D11" s="23" t="str">
        <f t="shared" ca="1" si="2"/>
        <v>Diena 9</v>
      </c>
      <c r="E11" s="23" t="str">
        <f t="shared" ca="1" si="2"/>
        <v>Diena 10</v>
      </c>
      <c r="F11" s="23" t="str">
        <f t="shared" ca="1" si="2"/>
        <v>Diena 11</v>
      </c>
      <c r="G11" s="23" t="str">
        <f t="shared" ca="1" si="2"/>
        <v>Diena 12</v>
      </c>
      <c r="H11" s="23" t="str">
        <f t="shared" ca="1" si="2"/>
        <v>Diena 13</v>
      </c>
      <c r="I11" s="23" t="str">
        <f t="shared" ca="1" si="2"/>
        <v>Diena 14</v>
      </c>
    </row>
    <row r="12" spans="1:10" ht="57" customHeight="1" x14ac:dyDescent="0.2">
      <c r="B12" s="30"/>
      <c r="C12" s="9"/>
      <c r="D12" s="10"/>
      <c r="E12" s="10"/>
      <c r="F12" s="42"/>
      <c r="G12" s="10"/>
      <c r="H12" s="10"/>
      <c r="I12" s="10"/>
    </row>
    <row r="13" spans="1:10" s="5" customFormat="1" ht="17.25" customHeight="1" x14ac:dyDescent="0.25">
      <c r="B13" s="31"/>
      <c r="C13" s="46">
        <f ca="1">I9+1</f>
        <v>41219</v>
      </c>
      <c r="D13" s="47">
        <f t="shared" ref="D13" ca="1" si="3">C13+ 1</f>
        <v>41220</v>
      </c>
      <c r="E13" s="47">
        <f t="shared" ref="E13" ca="1" si="4">D13+ 1</f>
        <v>41221</v>
      </c>
      <c r="F13" s="47">
        <f t="shared" ref="F13" ca="1" si="5">E13+ 1</f>
        <v>41222</v>
      </c>
      <c r="G13" s="47">
        <f t="shared" ref="G13" ca="1" si="6">F13+ 1</f>
        <v>41223</v>
      </c>
      <c r="H13" s="47">
        <f t="shared" ref="H13" ca="1" si="7">G13+ 1</f>
        <v>41224</v>
      </c>
      <c r="I13" s="47">
        <f t="shared" ref="I13" ca="1" si="8">H13+ 1</f>
        <v>41225</v>
      </c>
    </row>
    <row r="14" spans="1:10" ht="17.25" customHeight="1" x14ac:dyDescent="0.2">
      <c r="B14" s="32"/>
      <c r="C14" s="32"/>
      <c r="D14" s="32"/>
      <c r="E14" s="32"/>
      <c r="F14" s="32"/>
      <c r="G14" s="32"/>
      <c r="H14" s="32"/>
      <c r="I14" s="32"/>
    </row>
    <row r="15" spans="1:10" s="4" customFormat="1" ht="17.25" customHeight="1" x14ac:dyDescent="0.2">
      <c r="B15" s="33" t="str">
        <f ca="1">CONCATENATE("Savaitės ",(DATEDIF(SkDat,I17,"d")/7))</f>
        <v>Savaitės 3</v>
      </c>
      <c r="C15" s="22" t="str">
        <f t="shared" ref="C15:I15" ca="1" si="9">CONCATENATE("Diena ",DATEDIF(SkDat,C17,"d"))</f>
        <v>Diena 15</v>
      </c>
      <c r="D15" s="23" t="str">
        <f t="shared" ca="1" si="9"/>
        <v>Diena 16</v>
      </c>
      <c r="E15" s="23" t="str">
        <f t="shared" ca="1" si="9"/>
        <v>Diena 17</v>
      </c>
      <c r="F15" s="23" t="str">
        <f t="shared" ca="1" si="9"/>
        <v>Diena 18</v>
      </c>
      <c r="G15" s="23" t="str">
        <f t="shared" ca="1" si="9"/>
        <v>Diena 19</v>
      </c>
      <c r="H15" s="23" t="str">
        <f t="shared" ca="1" si="9"/>
        <v>Diena 20</v>
      </c>
      <c r="I15" s="23" t="str">
        <f t="shared" ca="1" si="9"/>
        <v>Diena 21</v>
      </c>
    </row>
    <row r="16" spans="1:10" ht="57" customHeight="1" x14ac:dyDescent="0.2">
      <c r="B16" s="34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5"/>
      <c r="C17" s="46">
        <f ca="1">I13+1</f>
        <v>41226</v>
      </c>
      <c r="D17" s="47">
        <f t="shared" ref="D17" ca="1" si="10">C17+ 1</f>
        <v>41227</v>
      </c>
      <c r="E17" s="47">
        <f t="shared" ref="E17" ca="1" si="11">D17+ 1</f>
        <v>41228</v>
      </c>
      <c r="F17" s="47">
        <f t="shared" ref="F17" ca="1" si="12">E17+ 1</f>
        <v>41229</v>
      </c>
      <c r="G17" s="47">
        <f t="shared" ref="G17" ca="1" si="13">F17+ 1</f>
        <v>41230</v>
      </c>
      <c r="H17" s="47">
        <f t="shared" ref="H17" ca="1" si="14">G17+ 1</f>
        <v>41231</v>
      </c>
      <c r="I17" s="47">
        <f t="shared" ref="I17" ca="1" si="15">H17+ 1</f>
        <v>41232</v>
      </c>
    </row>
    <row r="18" spans="2:9" ht="17.25" customHeight="1" x14ac:dyDescent="0.2">
      <c r="B18" s="27"/>
      <c r="C18" s="27"/>
      <c r="D18" s="27"/>
      <c r="E18" s="27"/>
      <c r="F18" s="27"/>
      <c r="G18" s="27"/>
      <c r="H18" s="27"/>
      <c r="I18" s="27"/>
    </row>
    <row r="19" spans="2:9" s="4" customFormat="1" ht="17.25" customHeight="1" x14ac:dyDescent="0.2">
      <c r="B19" s="36" t="str">
        <f ca="1">CONCATENATE("Savaitės ",(DATEDIF(SkDat,I21,"d")/7))</f>
        <v>Savaitės 4</v>
      </c>
      <c r="C19" s="22" t="str">
        <f t="shared" ref="C19:I19" ca="1" si="16">CONCATENATE("Diena ",DATEDIF(SkDat,C21,"d"))</f>
        <v>Diena 22</v>
      </c>
      <c r="D19" s="23" t="str">
        <f t="shared" ca="1" si="16"/>
        <v>Diena 23</v>
      </c>
      <c r="E19" s="23" t="str">
        <f t="shared" ca="1" si="16"/>
        <v>Diena 24</v>
      </c>
      <c r="F19" s="23" t="str">
        <f t="shared" ca="1" si="16"/>
        <v>Diena 25</v>
      </c>
      <c r="G19" s="23" t="str">
        <f t="shared" ca="1" si="16"/>
        <v>Diena 26</v>
      </c>
      <c r="H19" s="23" t="str">
        <f t="shared" ca="1" si="16"/>
        <v>Diena 27</v>
      </c>
      <c r="I19" s="23" t="str">
        <f t="shared" ca="1" si="16"/>
        <v>Diena 28</v>
      </c>
    </row>
    <row r="20" spans="2:9" ht="57" customHeight="1" x14ac:dyDescent="0.2">
      <c r="B20" s="37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8"/>
      <c r="C21" s="46">
        <f ca="1">I17+1</f>
        <v>41233</v>
      </c>
      <c r="D21" s="46">
        <f t="shared" ref="D21:I21" ca="1" si="17">C21+1</f>
        <v>41234</v>
      </c>
      <c r="E21" s="46">
        <f t="shared" ca="1" si="17"/>
        <v>41235</v>
      </c>
      <c r="F21" s="46">
        <f t="shared" ca="1" si="17"/>
        <v>41236</v>
      </c>
      <c r="G21" s="46">
        <f t="shared" ca="1" si="17"/>
        <v>41237</v>
      </c>
      <c r="H21" s="46">
        <f t="shared" ca="1" si="17"/>
        <v>41238</v>
      </c>
      <c r="I21" s="46">
        <f t="shared" ca="1" si="17"/>
        <v>41239</v>
      </c>
    </row>
    <row r="22" spans="2:9" ht="17.25" customHeight="1" x14ac:dyDescent="0.2">
      <c r="B22" s="27"/>
      <c r="C22" s="27"/>
      <c r="D22" s="27"/>
      <c r="E22" s="27"/>
      <c r="F22" s="27"/>
      <c r="G22" s="27"/>
      <c r="H22" s="27"/>
      <c r="I22" s="27"/>
    </row>
    <row r="23" spans="2:9" ht="24.75" customHeight="1" x14ac:dyDescent="0.2">
      <c r="B23" s="39" t="str">
        <f ca="1">CONCATENATE("Trimester 1, mėnuo ",DATEDIF(SkDat,I26,"m")+1)</f>
        <v>Trimester 1, mėnuo 2</v>
      </c>
      <c r="C23" s="27"/>
      <c r="D23" s="28"/>
      <c r="E23" s="28"/>
      <c r="F23" s="28"/>
      <c r="G23" s="28"/>
      <c r="H23" s="28"/>
      <c r="I23" s="40"/>
    </row>
    <row r="24" spans="2:9" s="4" customFormat="1" ht="17.25" customHeight="1" x14ac:dyDescent="0.2">
      <c r="B24" s="21" t="str">
        <f ca="1">CONCATENATE("Savaitės ",(DATEDIF(SkDat,I26,"d")/7))</f>
        <v>Savaitės 5</v>
      </c>
      <c r="C24" s="22" t="str">
        <f t="shared" ref="C24:I24" ca="1" si="18">CONCATENATE("Diena ",DATEDIF(SkDat,C26,"d"))</f>
        <v>Diena 29</v>
      </c>
      <c r="D24" s="23" t="str">
        <f t="shared" ca="1" si="18"/>
        <v>Diena 30</v>
      </c>
      <c r="E24" s="23" t="str">
        <f t="shared" ca="1" si="18"/>
        <v>Diena 31</v>
      </c>
      <c r="F24" s="23" t="str">
        <f t="shared" ca="1" si="18"/>
        <v>Diena 32</v>
      </c>
      <c r="G24" s="23" t="str">
        <f t="shared" ca="1" si="18"/>
        <v>Diena 33</v>
      </c>
      <c r="H24" s="23" t="str">
        <f t="shared" ca="1" si="18"/>
        <v>Diena 34</v>
      </c>
      <c r="I24" s="23" t="str">
        <f t="shared" ca="1" si="18"/>
        <v>Diena 35</v>
      </c>
    </row>
    <row r="25" spans="2:9" ht="57" customHeight="1" x14ac:dyDescent="0.2">
      <c r="B25" s="24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5"/>
      <c r="C26" s="46">
        <f ca="1">I21+1</f>
        <v>41240</v>
      </c>
      <c r="D26" s="47">
        <f ca="1">C26+ 1</f>
        <v>41241</v>
      </c>
      <c r="E26" s="47">
        <f t="shared" ref="E26" ca="1" si="19">D26+ 1</f>
        <v>41242</v>
      </c>
      <c r="F26" s="47">
        <f t="shared" ref="F26" ca="1" si="20">E26+ 1</f>
        <v>41243</v>
      </c>
      <c r="G26" s="47">
        <f t="shared" ref="G26" ca="1" si="21">F26+ 1</f>
        <v>41244</v>
      </c>
      <c r="H26" s="47">
        <f t="shared" ref="H26" ca="1" si="22">G26+ 1</f>
        <v>41245</v>
      </c>
      <c r="I26" s="47">
        <f t="shared" ref="I26" ca="1" si="23">H26+ 1</f>
        <v>41246</v>
      </c>
    </row>
    <row r="27" spans="2:9" ht="17.25" customHeight="1" x14ac:dyDescent="0.2">
      <c r="B27" s="26"/>
      <c r="C27" s="27"/>
      <c r="D27" s="28"/>
      <c r="E27" s="28"/>
      <c r="F27" s="28"/>
      <c r="G27" s="28"/>
      <c r="H27" s="28"/>
      <c r="I27" s="28"/>
    </row>
    <row r="28" spans="2:9" s="4" customFormat="1" ht="17.25" customHeight="1" x14ac:dyDescent="0.2">
      <c r="B28" s="29" t="str">
        <f ca="1">CONCATENATE("Savaitės ",(DATEDIF(SkDat,I30,"d")/7))</f>
        <v>Savaitės 6</v>
      </c>
      <c r="C28" s="22" t="str">
        <f t="shared" ref="C28:I28" ca="1" si="24">CONCATENATE("Diena ",DATEDIF(SkDat,C30,"d"))</f>
        <v>Diena 36</v>
      </c>
      <c r="D28" s="23" t="str">
        <f t="shared" ca="1" si="24"/>
        <v>Diena 37</v>
      </c>
      <c r="E28" s="23" t="str">
        <f t="shared" ca="1" si="24"/>
        <v>Diena 38</v>
      </c>
      <c r="F28" s="23" t="str">
        <f t="shared" ca="1" si="24"/>
        <v>Diena 39</v>
      </c>
      <c r="G28" s="23" t="str">
        <f t="shared" ca="1" si="24"/>
        <v>Diena 40</v>
      </c>
      <c r="H28" s="23" t="str">
        <f t="shared" ca="1" si="24"/>
        <v>Diena 41</v>
      </c>
      <c r="I28" s="23" t="str">
        <f t="shared" ca="1" si="24"/>
        <v>Diena 42</v>
      </c>
    </row>
    <row r="29" spans="2:9" ht="57" customHeight="1" x14ac:dyDescent="0.2">
      <c r="B29" s="30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1"/>
      <c r="C30" s="46">
        <f ca="1">I26+1</f>
        <v>41247</v>
      </c>
      <c r="D30" s="47">
        <f t="shared" ref="D30" ca="1" si="25">C30+ 1</f>
        <v>41248</v>
      </c>
      <c r="E30" s="47">
        <f t="shared" ref="E30" ca="1" si="26">D30+ 1</f>
        <v>41249</v>
      </c>
      <c r="F30" s="47">
        <f t="shared" ref="F30" ca="1" si="27">E30+ 1</f>
        <v>41250</v>
      </c>
      <c r="G30" s="47">
        <f t="shared" ref="G30" ca="1" si="28">F30+ 1</f>
        <v>41251</v>
      </c>
      <c r="H30" s="47">
        <f t="shared" ref="H30" ca="1" si="29">G30+ 1</f>
        <v>41252</v>
      </c>
      <c r="I30" s="47">
        <f t="shared" ref="I30" ca="1" si="30">H30+ 1</f>
        <v>41253</v>
      </c>
    </row>
    <row r="31" spans="2:9" ht="17.25" customHeight="1" x14ac:dyDescent="0.2">
      <c r="B31" s="26"/>
      <c r="C31" s="27"/>
      <c r="D31" s="28"/>
      <c r="E31" s="28"/>
      <c r="F31" s="28"/>
      <c r="G31" s="28"/>
      <c r="H31" s="28"/>
      <c r="I31" s="28"/>
    </row>
    <row r="32" spans="2:9" s="4" customFormat="1" ht="17.25" customHeight="1" x14ac:dyDescent="0.2">
      <c r="B32" s="33" t="str">
        <f ca="1">CONCATENATE("Savaitės ",(DATEDIF(SkDat,I34,"d")/7))</f>
        <v>Savaitės 7</v>
      </c>
      <c r="C32" s="22" t="str">
        <f t="shared" ref="C32:I32" ca="1" si="31">CONCATENATE("Diena ",DATEDIF(SkDat,C34,"d"))</f>
        <v>Diena 43</v>
      </c>
      <c r="D32" s="23" t="str">
        <f t="shared" ca="1" si="31"/>
        <v>Diena 44</v>
      </c>
      <c r="E32" s="23" t="str">
        <f t="shared" ca="1" si="31"/>
        <v>Diena 45</v>
      </c>
      <c r="F32" s="23" t="str">
        <f t="shared" ca="1" si="31"/>
        <v>Diena 46</v>
      </c>
      <c r="G32" s="23" t="str">
        <f t="shared" ca="1" si="31"/>
        <v>Diena 47</v>
      </c>
      <c r="H32" s="23" t="str">
        <f t="shared" ca="1" si="31"/>
        <v>Diena 48</v>
      </c>
      <c r="I32" s="23" t="str">
        <f t="shared" ca="1" si="31"/>
        <v>Diena 49</v>
      </c>
    </row>
    <row r="33" spans="2:9" ht="57" customHeight="1" x14ac:dyDescent="0.2">
      <c r="B33" s="34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5"/>
      <c r="C34" s="46">
        <f ca="1">I30+1</f>
        <v>41254</v>
      </c>
      <c r="D34" s="47">
        <f t="shared" ref="D34" ca="1" si="32">C34+ 1</f>
        <v>41255</v>
      </c>
      <c r="E34" s="47">
        <f t="shared" ref="E34" ca="1" si="33">D34+ 1</f>
        <v>41256</v>
      </c>
      <c r="F34" s="47">
        <f t="shared" ref="F34" ca="1" si="34">E34+ 1</f>
        <v>41257</v>
      </c>
      <c r="G34" s="47">
        <f t="shared" ref="G34" ca="1" si="35">F34+ 1</f>
        <v>41258</v>
      </c>
      <c r="H34" s="47">
        <f t="shared" ref="H34" ca="1" si="36">G34+ 1</f>
        <v>41259</v>
      </c>
      <c r="I34" s="47">
        <f t="shared" ref="I34" ca="1" si="37">H34+ 1</f>
        <v>41260</v>
      </c>
    </row>
    <row r="35" spans="2:9" ht="17.25" customHeight="1" x14ac:dyDescent="0.2">
      <c r="B35" s="27"/>
      <c r="C35" s="27"/>
      <c r="D35" s="27"/>
      <c r="E35" s="27"/>
      <c r="F35" s="27"/>
      <c r="G35" s="27"/>
      <c r="H35" s="27"/>
      <c r="I35" s="27"/>
    </row>
    <row r="36" spans="2:9" s="4" customFormat="1" ht="17.25" customHeight="1" x14ac:dyDescent="0.2">
      <c r="B36" s="36" t="str">
        <f ca="1">CONCATENATE("Savaitės ",(DATEDIF(SkDat,I38,"d")/7))</f>
        <v>Savaitės 8</v>
      </c>
      <c r="C36" s="22" t="str">
        <f t="shared" ref="C36:I36" ca="1" si="38">CONCATENATE("Diena ",DATEDIF(SkDat,C38,"d"))</f>
        <v>Diena 50</v>
      </c>
      <c r="D36" s="23" t="str">
        <f t="shared" ca="1" si="38"/>
        <v>Diena 51</v>
      </c>
      <c r="E36" s="23" t="str">
        <f t="shared" ca="1" si="38"/>
        <v>Diena 52</v>
      </c>
      <c r="F36" s="23" t="str">
        <f t="shared" ca="1" si="38"/>
        <v>Diena 53</v>
      </c>
      <c r="G36" s="23" t="str">
        <f t="shared" ca="1" si="38"/>
        <v>Diena 54</v>
      </c>
      <c r="H36" s="23" t="str">
        <f t="shared" ca="1" si="38"/>
        <v>Diena 55</v>
      </c>
      <c r="I36" s="23" t="str">
        <f t="shared" ca="1" si="38"/>
        <v>Diena 56</v>
      </c>
    </row>
    <row r="37" spans="2:9" ht="57" customHeight="1" x14ac:dyDescent="0.2">
      <c r="B37" s="37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8"/>
      <c r="C38" s="46">
        <f ca="1">I34+1</f>
        <v>41261</v>
      </c>
      <c r="D38" s="46">
        <f t="shared" ref="D38:I38" ca="1" si="39">C38+1</f>
        <v>41262</v>
      </c>
      <c r="E38" s="46">
        <f t="shared" ca="1" si="39"/>
        <v>41263</v>
      </c>
      <c r="F38" s="46">
        <f t="shared" ca="1" si="39"/>
        <v>41264</v>
      </c>
      <c r="G38" s="46">
        <f t="shared" ca="1" si="39"/>
        <v>41265</v>
      </c>
      <c r="H38" s="46">
        <f t="shared" ca="1" si="39"/>
        <v>41266</v>
      </c>
      <c r="I38" s="46">
        <f t="shared" ca="1" si="39"/>
        <v>41267</v>
      </c>
    </row>
    <row r="39" spans="2:9" ht="16.5" customHeight="1" x14ac:dyDescent="0.2">
      <c r="B39" s="27"/>
      <c r="C39" s="27"/>
      <c r="D39" s="27"/>
      <c r="E39" s="27"/>
      <c r="F39" s="27"/>
      <c r="G39" s="27"/>
      <c r="H39" s="27"/>
      <c r="I39" s="27"/>
    </row>
    <row r="40" spans="2:9" ht="24.75" customHeight="1" x14ac:dyDescent="0.2">
      <c r="B40" s="39" t="str">
        <f ca="1">CONCATENATE("Trimester 1, mėnuo ",DATEDIF(SkDat,I43,"m")+1)</f>
        <v>Trimester 1, mėnuo 3</v>
      </c>
      <c r="C40" s="27"/>
      <c r="D40" s="28"/>
      <c r="E40" s="28"/>
      <c r="F40" s="28"/>
      <c r="G40" s="28"/>
      <c r="H40" s="28"/>
      <c r="I40" s="40"/>
    </row>
    <row r="41" spans="2:9" s="4" customFormat="1" ht="17.25" customHeight="1" x14ac:dyDescent="0.2">
      <c r="B41" s="21" t="str">
        <f ca="1">CONCATENATE("Savaitės ",(DATEDIF(SkDat,I43,"d")/7))</f>
        <v>Savaitės 9</v>
      </c>
      <c r="C41" s="22" t="str">
        <f t="shared" ref="C41:I41" ca="1" si="40">CONCATENATE("Diena ",DATEDIF(SkDat,C43,"d"))</f>
        <v>Diena 57</v>
      </c>
      <c r="D41" s="23" t="str">
        <f t="shared" ca="1" si="40"/>
        <v>Diena 58</v>
      </c>
      <c r="E41" s="23" t="str">
        <f t="shared" ca="1" si="40"/>
        <v>Diena 59</v>
      </c>
      <c r="F41" s="23" t="str">
        <f t="shared" ca="1" si="40"/>
        <v>Diena 60</v>
      </c>
      <c r="G41" s="23" t="str">
        <f t="shared" ca="1" si="40"/>
        <v>Diena 61</v>
      </c>
      <c r="H41" s="23" t="str">
        <f t="shared" ca="1" si="40"/>
        <v>Diena 62</v>
      </c>
      <c r="I41" s="23" t="str">
        <f t="shared" ca="1" si="40"/>
        <v>Diena 63</v>
      </c>
    </row>
    <row r="42" spans="2:9" ht="57" customHeight="1" x14ac:dyDescent="0.2">
      <c r="B42" s="24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5"/>
      <c r="C43" s="46">
        <f ca="1">I38+1</f>
        <v>41268</v>
      </c>
      <c r="D43" s="47">
        <f ca="1">C43+ 1</f>
        <v>41269</v>
      </c>
      <c r="E43" s="47">
        <f t="shared" ref="E43" ca="1" si="41">D43+ 1</f>
        <v>41270</v>
      </c>
      <c r="F43" s="47">
        <f t="shared" ref="F43" ca="1" si="42">E43+ 1</f>
        <v>41271</v>
      </c>
      <c r="G43" s="47">
        <f t="shared" ref="G43" ca="1" si="43">F43+ 1</f>
        <v>41272</v>
      </c>
      <c r="H43" s="47">
        <f t="shared" ref="H43" ca="1" si="44">G43+ 1</f>
        <v>41273</v>
      </c>
      <c r="I43" s="47">
        <f t="shared" ref="I43" ca="1" si="45">H43+ 1</f>
        <v>41274</v>
      </c>
    </row>
    <row r="44" spans="2:9" ht="17.25" customHeight="1" x14ac:dyDescent="0.2">
      <c r="B44" s="26"/>
      <c r="C44" s="27"/>
      <c r="D44" s="28"/>
      <c r="E44" s="28"/>
      <c r="F44" s="28"/>
      <c r="G44" s="28"/>
      <c r="H44" s="28"/>
      <c r="I44" s="28"/>
    </row>
    <row r="45" spans="2:9" s="4" customFormat="1" ht="17.25" customHeight="1" x14ac:dyDescent="0.2">
      <c r="B45" s="29" t="str">
        <f ca="1">CONCATENATE("Savaitės ",(DATEDIF(SkDat,I47,"d")/7))</f>
        <v>Savaitės 10</v>
      </c>
      <c r="C45" s="22" t="str">
        <f t="shared" ref="C45:I45" ca="1" si="46">CONCATENATE("Diena ",DATEDIF(SkDat,C47,"d"))</f>
        <v>Diena 64</v>
      </c>
      <c r="D45" s="23" t="str">
        <f t="shared" ca="1" si="46"/>
        <v>Diena 65</v>
      </c>
      <c r="E45" s="23" t="str">
        <f t="shared" ca="1" si="46"/>
        <v>Diena 66</v>
      </c>
      <c r="F45" s="23" t="str">
        <f t="shared" ca="1" si="46"/>
        <v>Diena 67</v>
      </c>
      <c r="G45" s="23" t="str">
        <f t="shared" ca="1" si="46"/>
        <v>Diena 68</v>
      </c>
      <c r="H45" s="23" t="str">
        <f t="shared" ca="1" si="46"/>
        <v>Diena 69</v>
      </c>
      <c r="I45" s="23" t="str">
        <f t="shared" ca="1" si="46"/>
        <v>Diena 70</v>
      </c>
    </row>
    <row r="46" spans="2:9" ht="57" customHeight="1" x14ac:dyDescent="0.2">
      <c r="B46" s="30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1"/>
      <c r="C47" s="46">
        <f ca="1">I43+1</f>
        <v>41275</v>
      </c>
      <c r="D47" s="47">
        <f t="shared" ref="D47" ca="1" si="47">C47+ 1</f>
        <v>41276</v>
      </c>
      <c r="E47" s="47">
        <f t="shared" ref="E47" ca="1" si="48">D47+ 1</f>
        <v>41277</v>
      </c>
      <c r="F47" s="47">
        <f t="shared" ref="F47" ca="1" si="49">E47+ 1</f>
        <v>41278</v>
      </c>
      <c r="G47" s="47">
        <f t="shared" ref="G47" ca="1" si="50">F47+ 1</f>
        <v>41279</v>
      </c>
      <c r="H47" s="47">
        <f t="shared" ref="H47" ca="1" si="51">G47+ 1</f>
        <v>41280</v>
      </c>
      <c r="I47" s="47">
        <f t="shared" ref="I47" ca="1" si="52">H47+ 1</f>
        <v>41281</v>
      </c>
    </row>
    <row r="48" spans="2:9" ht="17.25" customHeight="1" x14ac:dyDescent="0.2">
      <c r="B48" s="26"/>
      <c r="C48" s="27"/>
      <c r="D48" s="28"/>
      <c r="E48" s="28"/>
      <c r="F48" s="28"/>
      <c r="G48" s="28"/>
      <c r="H48" s="28"/>
      <c r="I48" s="28"/>
    </row>
    <row r="49" spans="2:9" s="4" customFormat="1" ht="17.25" customHeight="1" x14ac:dyDescent="0.2">
      <c r="B49" s="33" t="str">
        <f ca="1">CONCATENATE("Savaitės ",(DATEDIF(SkDat,I51,"d")/7))</f>
        <v>Savaitės 11</v>
      </c>
      <c r="C49" s="22" t="str">
        <f t="shared" ref="C49:I49" ca="1" si="53">CONCATENATE("Diena ",DATEDIF(SkDat,C51,"d"))</f>
        <v>Diena 71</v>
      </c>
      <c r="D49" s="23" t="str">
        <f t="shared" ca="1" si="53"/>
        <v>Diena 72</v>
      </c>
      <c r="E49" s="23" t="str">
        <f t="shared" ca="1" si="53"/>
        <v>Diena 73</v>
      </c>
      <c r="F49" s="23" t="str">
        <f t="shared" ca="1" si="53"/>
        <v>Diena 74</v>
      </c>
      <c r="G49" s="23" t="str">
        <f t="shared" ca="1" si="53"/>
        <v>Diena 75</v>
      </c>
      <c r="H49" s="23" t="str">
        <f t="shared" ca="1" si="53"/>
        <v>Diena 76</v>
      </c>
      <c r="I49" s="23" t="str">
        <f t="shared" ca="1" si="53"/>
        <v>Diena 77</v>
      </c>
    </row>
    <row r="50" spans="2:9" ht="57" customHeight="1" x14ac:dyDescent="0.2">
      <c r="B50" s="34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5"/>
      <c r="C51" s="46">
        <f ca="1">I47+1</f>
        <v>41282</v>
      </c>
      <c r="D51" s="47">
        <f t="shared" ref="D51" ca="1" si="54">C51+ 1</f>
        <v>41283</v>
      </c>
      <c r="E51" s="47">
        <f t="shared" ref="E51" ca="1" si="55">D51+ 1</f>
        <v>41284</v>
      </c>
      <c r="F51" s="47">
        <f t="shared" ref="F51" ca="1" si="56">E51+ 1</f>
        <v>41285</v>
      </c>
      <c r="G51" s="47">
        <f t="shared" ref="G51" ca="1" si="57">F51+ 1</f>
        <v>41286</v>
      </c>
      <c r="H51" s="47">
        <f t="shared" ref="H51" ca="1" si="58">G51+ 1</f>
        <v>41287</v>
      </c>
      <c r="I51" s="47">
        <f t="shared" ref="I51" ca="1" si="59">H51+ 1</f>
        <v>41288</v>
      </c>
    </row>
    <row r="52" spans="2:9" ht="17.25" customHeight="1" x14ac:dyDescent="0.2">
      <c r="B52" s="27"/>
      <c r="C52" s="27"/>
      <c r="D52" s="27"/>
      <c r="E52" s="27"/>
      <c r="F52" s="27"/>
      <c r="G52" s="27"/>
      <c r="H52" s="27"/>
      <c r="I52" s="27"/>
    </row>
    <row r="53" spans="2:9" s="4" customFormat="1" ht="17.25" customHeight="1" x14ac:dyDescent="0.2">
      <c r="B53" s="36" t="str">
        <f ca="1">CONCATENATE("Savaitės ",(DATEDIF(SkDat,I55,"d")/7))</f>
        <v>Savaitės 12</v>
      </c>
      <c r="C53" s="22" t="str">
        <f t="shared" ref="C53:I53" ca="1" si="60">CONCATENATE("Diena ",DATEDIF(SkDat,C55,"d"))</f>
        <v>Diena 78</v>
      </c>
      <c r="D53" s="23" t="str">
        <f t="shared" ca="1" si="60"/>
        <v>Diena 79</v>
      </c>
      <c r="E53" s="23" t="str">
        <f t="shared" ca="1" si="60"/>
        <v>Diena 80</v>
      </c>
      <c r="F53" s="23" t="str">
        <f t="shared" ca="1" si="60"/>
        <v>Diena 81</v>
      </c>
      <c r="G53" s="23" t="str">
        <f t="shared" ca="1" si="60"/>
        <v>Diena 82</v>
      </c>
      <c r="H53" s="23" t="str">
        <f t="shared" ca="1" si="60"/>
        <v>Diena 83</v>
      </c>
      <c r="I53" s="23" t="str">
        <f t="shared" ca="1" si="60"/>
        <v>Diena 84</v>
      </c>
    </row>
    <row r="54" spans="2:9" ht="57" customHeight="1" x14ac:dyDescent="0.2">
      <c r="B54" s="37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8"/>
      <c r="C55" s="46">
        <f ca="1">I51+1</f>
        <v>41289</v>
      </c>
      <c r="D55" s="46">
        <f t="shared" ref="D55:I55" ca="1" si="61">C55+1</f>
        <v>41290</v>
      </c>
      <c r="E55" s="46">
        <f t="shared" ca="1" si="61"/>
        <v>41291</v>
      </c>
      <c r="F55" s="46">
        <f t="shared" ca="1" si="61"/>
        <v>41292</v>
      </c>
      <c r="G55" s="46">
        <f t="shared" ca="1" si="61"/>
        <v>41293</v>
      </c>
      <c r="H55" s="46">
        <f t="shared" ca="1" si="61"/>
        <v>41294</v>
      </c>
      <c r="I55" s="46">
        <f t="shared" ca="1" si="61"/>
        <v>41295</v>
      </c>
    </row>
    <row r="56" spans="2:9" ht="17.25" customHeight="1" x14ac:dyDescent="0.2">
      <c r="B56" s="27"/>
      <c r="C56" s="27"/>
      <c r="D56" s="27"/>
      <c r="E56" s="27"/>
      <c r="F56" s="27"/>
      <c r="G56" s="27"/>
      <c r="H56" s="27"/>
      <c r="I56" s="27"/>
    </row>
    <row r="57" spans="2:9" s="4" customFormat="1" ht="17.25" customHeight="1" x14ac:dyDescent="0.2">
      <c r="B57" s="21" t="str">
        <f ca="1">CONCATENATE("Savaitės ",(DATEDIF(SkDat,I59,"d")/7))</f>
        <v>Savaitės 13</v>
      </c>
      <c r="C57" s="22" t="str">
        <f t="shared" ref="C57:I57" ca="1" si="62">CONCATENATE("Diena ",DATEDIF(SkDat,C59,"d"))</f>
        <v>Diena 85</v>
      </c>
      <c r="D57" s="23" t="str">
        <f t="shared" ca="1" si="62"/>
        <v>Diena 86</v>
      </c>
      <c r="E57" s="23" t="str">
        <f t="shared" ca="1" si="62"/>
        <v>Diena 87</v>
      </c>
      <c r="F57" s="23" t="str">
        <f t="shared" ca="1" si="62"/>
        <v>Diena 88</v>
      </c>
      <c r="G57" s="23" t="str">
        <f t="shared" ca="1" si="62"/>
        <v>Diena 89</v>
      </c>
      <c r="H57" s="23" t="str">
        <f t="shared" ca="1" si="62"/>
        <v>Diena 90</v>
      </c>
      <c r="I57" s="23" t="str">
        <f t="shared" ca="1" si="62"/>
        <v>Diena 91</v>
      </c>
    </row>
    <row r="58" spans="2:9" ht="57" customHeight="1" x14ac:dyDescent="0.2">
      <c r="B58" s="24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5"/>
      <c r="C59" s="46">
        <f ca="1">I55+1</f>
        <v>41296</v>
      </c>
      <c r="D59" s="47">
        <f ca="1">C59+ 1</f>
        <v>41297</v>
      </c>
      <c r="E59" s="47">
        <f t="shared" ref="E59" ca="1" si="63">D59+ 1</f>
        <v>41298</v>
      </c>
      <c r="F59" s="47">
        <f t="shared" ref="F59" ca="1" si="64">E59+ 1</f>
        <v>41299</v>
      </c>
      <c r="G59" s="47">
        <f t="shared" ref="G59" ca="1" si="65">F59+ 1</f>
        <v>41300</v>
      </c>
      <c r="H59" s="47">
        <f t="shared" ref="H59" ca="1" si="66">G59+ 1</f>
        <v>41301</v>
      </c>
      <c r="I59" s="47">
        <f t="shared" ref="I59" ca="1" si="67">H59+ 1</f>
        <v>41302</v>
      </c>
    </row>
    <row r="60" spans="2:9" customFormat="1" ht="17.25" customHeight="1" x14ac:dyDescent="0.2">
      <c r="B60" s="27"/>
      <c r="C60" s="27"/>
      <c r="D60" s="27"/>
      <c r="E60" s="27"/>
      <c r="F60" s="27"/>
      <c r="G60" s="27"/>
      <c r="H60" s="27"/>
      <c r="I60" s="27"/>
    </row>
    <row r="61" spans="2:9" ht="24.75" customHeight="1" x14ac:dyDescent="0.2">
      <c r="B61" s="39" t="str">
        <f ca="1">CONCATENATE("Trimester 2, mėnuo ",DATEDIF(SkDat,I64,"m")+1)</f>
        <v>Trimester 2, mėnuo 4</v>
      </c>
      <c r="C61" s="27"/>
      <c r="D61" s="28"/>
      <c r="E61" s="28"/>
      <c r="F61" s="28"/>
      <c r="G61" s="28"/>
      <c r="H61" s="28"/>
      <c r="I61" s="40"/>
    </row>
    <row r="62" spans="2:9" s="4" customFormat="1" ht="17.25" customHeight="1" x14ac:dyDescent="0.2">
      <c r="B62" s="29" t="str">
        <f ca="1">CONCATENATE("Savaitės ",(DATEDIF(SkDat,I64,"d")/7))</f>
        <v>Savaitės 14</v>
      </c>
      <c r="C62" s="22" t="str">
        <f t="shared" ref="C62:I62" ca="1" si="68">CONCATENATE("Diena ",DATEDIF(SkDat,C64,"d"))</f>
        <v>Diena 92</v>
      </c>
      <c r="D62" s="23" t="str">
        <f t="shared" ca="1" si="68"/>
        <v>Diena 93</v>
      </c>
      <c r="E62" s="23" t="str">
        <f t="shared" ca="1" si="68"/>
        <v>Diena 94</v>
      </c>
      <c r="F62" s="23" t="str">
        <f t="shared" ca="1" si="68"/>
        <v>Diena 95</v>
      </c>
      <c r="G62" s="23" t="str">
        <f t="shared" ca="1" si="68"/>
        <v>Diena 96</v>
      </c>
      <c r="H62" s="23" t="str">
        <f t="shared" ca="1" si="68"/>
        <v>Diena 97</v>
      </c>
      <c r="I62" s="23" t="str">
        <f t="shared" ca="1" si="68"/>
        <v>Diena 98</v>
      </c>
    </row>
    <row r="63" spans="2:9" ht="57" customHeight="1" x14ac:dyDescent="0.2">
      <c r="B63" s="30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1"/>
      <c r="C64" s="46">
        <f ca="1">I59+1</f>
        <v>41303</v>
      </c>
      <c r="D64" s="47">
        <f t="shared" ref="D64" ca="1" si="69">C64+ 1</f>
        <v>41304</v>
      </c>
      <c r="E64" s="47">
        <f t="shared" ref="E64" ca="1" si="70">D64+ 1</f>
        <v>41305</v>
      </c>
      <c r="F64" s="47">
        <f t="shared" ref="F64" ca="1" si="71">E64+ 1</f>
        <v>41306</v>
      </c>
      <c r="G64" s="47">
        <f t="shared" ref="G64" ca="1" si="72">F64+ 1</f>
        <v>41307</v>
      </c>
      <c r="H64" s="47">
        <f t="shared" ref="H64" ca="1" si="73">G64+ 1</f>
        <v>41308</v>
      </c>
      <c r="I64" s="47">
        <f t="shared" ref="I64" ca="1" si="74">H64+ 1</f>
        <v>41309</v>
      </c>
    </row>
    <row r="65" spans="2:9" ht="17.25" customHeight="1" x14ac:dyDescent="0.2">
      <c r="B65" s="26"/>
      <c r="C65" s="27"/>
      <c r="D65" s="28"/>
      <c r="E65" s="28"/>
      <c r="F65" s="28"/>
      <c r="G65" s="28"/>
      <c r="H65" s="28"/>
      <c r="I65" s="28"/>
    </row>
    <row r="66" spans="2:9" s="4" customFormat="1" ht="17.25" customHeight="1" x14ac:dyDescent="0.2">
      <c r="B66" s="33" t="str">
        <f ca="1">CONCATENATE("Savaitės ",(DATEDIF(SkDat,I68,"d")/7))</f>
        <v>Savaitės 15</v>
      </c>
      <c r="C66" s="22" t="str">
        <f t="shared" ref="C66:I66" ca="1" si="75">CONCATENATE("Diena ",DATEDIF(SkDat,C68,"d"))</f>
        <v>Diena 99</v>
      </c>
      <c r="D66" s="23" t="str">
        <f t="shared" ca="1" si="75"/>
        <v>Diena 100</v>
      </c>
      <c r="E66" s="23" t="str">
        <f t="shared" ca="1" si="75"/>
        <v>Diena 101</v>
      </c>
      <c r="F66" s="23" t="str">
        <f t="shared" ca="1" si="75"/>
        <v>Diena 102</v>
      </c>
      <c r="G66" s="23" t="str">
        <f t="shared" ca="1" si="75"/>
        <v>Diena 103</v>
      </c>
      <c r="H66" s="23" t="str">
        <f t="shared" ca="1" si="75"/>
        <v>Diena 104</v>
      </c>
      <c r="I66" s="23" t="str">
        <f t="shared" ca="1" si="75"/>
        <v>Diena 105</v>
      </c>
    </row>
    <row r="67" spans="2:9" ht="57" customHeight="1" x14ac:dyDescent="0.2">
      <c r="B67" s="34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5"/>
      <c r="C68" s="46">
        <f ca="1">I64+1</f>
        <v>41310</v>
      </c>
      <c r="D68" s="47">
        <f t="shared" ref="D68" ca="1" si="76">C68+ 1</f>
        <v>41311</v>
      </c>
      <c r="E68" s="47">
        <f t="shared" ref="E68" ca="1" si="77">D68+ 1</f>
        <v>41312</v>
      </c>
      <c r="F68" s="47">
        <f t="shared" ref="F68" ca="1" si="78">E68+ 1</f>
        <v>41313</v>
      </c>
      <c r="G68" s="47">
        <f t="shared" ref="G68" ca="1" si="79">F68+ 1</f>
        <v>41314</v>
      </c>
      <c r="H68" s="47">
        <f t="shared" ref="H68" ca="1" si="80">G68+ 1</f>
        <v>41315</v>
      </c>
      <c r="I68" s="47">
        <f t="shared" ref="I68" ca="1" si="81">H68+ 1</f>
        <v>41316</v>
      </c>
    </row>
    <row r="69" spans="2:9" ht="17.25" customHeight="1" x14ac:dyDescent="0.2">
      <c r="B69" s="27"/>
      <c r="C69" s="27"/>
      <c r="D69" s="27"/>
      <c r="E69" s="27"/>
      <c r="F69" s="27"/>
      <c r="G69" s="27"/>
      <c r="H69" s="27"/>
      <c r="I69" s="27"/>
    </row>
    <row r="70" spans="2:9" s="4" customFormat="1" ht="17.25" customHeight="1" x14ac:dyDescent="0.2">
      <c r="B70" s="36" t="str">
        <f ca="1">CONCATENATE("Savaitės ",(DATEDIF(SkDat,I72,"d")/7))</f>
        <v>Savaitės 16</v>
      </c>
      <c r="C70" s="22" t="str">
        <f t="shared" ref="C70:I70" ca="1" si="82">CONCATENATE("Diena ",DATEDIF(SkDat,C72,"d"))</f>
        <v>Diena 106</v>
      </c>
      <c r="D70" s="23" t="str">
        <f t="shared" ca="1" si="82"/>
        <v>Diena 107</v>
      </c>
      <c r="E70" s="23" t="str">
        <f t="shared" ca="1" si="82"/>
        <v>Diena 108</v>
      </c>
      <c r="F70" s="23" t="str">
        <f t="shared" ca="1" si="82"/>
        <v>Diena 109</v>
      </c>
      <c r="G70" s="23" t="str">
        <f t="shared" ca="1" si="82"/>
        <v>Diena 110</v>
      </c>
      <c r="H70" s="23" t="str">
        <f t="shared" ca="1" si="82"/>
        <v>Diena 111</v>
      </c>
      <c r="I70" s="23" t="str">
        <f t="shared" ca="1" si="82"/>
        <v>Diena 112</v>
      </c>
    </row>
    <row r="71" spans="2:9" ht="57" customHeight="1" x14ac:dyDescent="0.2">
      <c r="B71" s="37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8"/>
      <c r="C72" s="46">
        <f ca="1">I68+1</f>
        <v>41317</v>
      </c>
      <c r="D72" s="46">
        <f t="shared" ref="D72:I72" ca="1" si="83">C72+1</f>
        <v>41318</v>
      </c>
      <c r="E72" s="46">
        <f t="shared" ca="1" si="83"/>
        <v>41319</v>
      </c>
      <c r="F72" s="46">
        <f t="shared" ca="1" si="83"/>
        <v>41320</v>
      </c>
      <c r="G72" s="46">
        <f t="shared" ca="1" si="83"/>
        <v>41321</v>
      </c>
      <c r="H72" s="46">
        <f t="shared" ca="1" si="83"/>
        <v>41322</v>
      </c>
      <c r="I72" s="46">
        <f t="shared" ca="1" si="83"/>
        <v>41323</v>
      </c>
    </row>
    <row r="73" spans="2:9" ht="16.5" customHeight="1" x14ac:dyDescent="0.2">
      <c r="B73" s="27"/>
      <c r="C73" s="27"/>
      <c r="D73" s="27"/>
      <c r="E73" s="27"/>
      <c r="F73" s="27"/>
      <c r="G73" s="27"/>
      <c r="H73" s="27"/>
      <c r="I73" s="27"/>
    </row>
    <row r="74" spans="2:9" s="4" customFormat="1" ht="17.25" customHeight="1" x14ac:dyDescent="0.2">
      <c r="B74" s="21" t="str">
        <f ca="1">CONCATENATE("Savaitės ",(DATEDIF(SkDat,I76,"d")/7))</f>
        <v>Savaitės 17</v>
      </c>
      <c r="C74" s="22" t="str">
        <f t="shared" ref="C74:I74" ca="1" si="84">CONCATENATE("Diena ",DATEDIF(SkDat,C76,"d"))</f>
        <v>Diena 113</v>
      </c>
      <c r="D74" s="23" t="str">
        <f t="shared" ca="1" si="84"/>
        <v>Diena 114</v>
      </c>
      <c r="E74" s="23" t="str">
        <f t="shared" ca="1" si="84"/>
        <v>Diena 115</v>
      </c>
      <c r="F74" s="23" t="str">
        <f t="shared" ca="1" si="84"/>
        <v>Diena 116</v>
      </c>
      <c r="G74" s="23" t="str">
        <f t="shared" ca="1" si="84"/>
        <v>Diena 117</v>
      </c>
      <c r="H74" s="23" t="str">
        <f t="shared" ca="1" si="84"/>
        <v>Diena 118</v>
      </c>
      <c r="I74" s="23" t="str">
        <f t="shared" ca="1" si="84"/>
        <v>Diena 119</v>
      </c>
    </row>
    <row r="75" spans="2:9" ht="57" customHeight="1" x14ac:dyDescent="0.2">
      <c r="B75" s="24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5"/>
      <c r="C76" s="46">
        <f ca="1">I72+1</f>
        <v>41324</v>
      </c>
      <c r="D76" s="47">
        <f ca="1">C76+ 1</f>
        <v>41325</v>
      </c>
      <c r="E76" s="47">
        <f t="shared" ref="E76" ca="1" si="85">D76+ 1</f>
        <v>41326</v>
      </c>
      <c r="F76" s="47">
        <f t="shared" ref="F76" ca="1" si="86">E76+ 1</f>
        <v>41327</v>
      </c>
      <c r="G76" s="47">
        <f t="shared" ref="G76" ca="1" si="87">F76+ 1</f>
        <v>41328</v>
      </c>
      <c r="H76" s="47">
        <f t="shared" ref="H76" ca="1" si="88">G76+ 1</f>
        <v>41329</v>
      </c>
      <c r="I76" s="47">
        <f t="shared" ref="I76" ca="1" si="89">H76+ 1</f>
        <v>41330</v>
      </c>
    </row>
    <row r="77" spans="2:9" customFormat="1" ht="17.25" customHeight="1" x14ac:dyDescent="0.2">
      <c r="B77" s="27"/>
      <c r="C77" s="27"/>
      <c r="D77" s="27"/>
      <c r="E77" s="27"/>
      <c r="F77" s="27"/>
      <c r="G77" s="27"/>
      <c r="H77" s="27"/>
      <c r="I77" s="27"/>
    </row>
    <row r="78" spans="2:9" ht="24.75" customHeight="1" x14ac:dyDescent="0.2">
      <c r="B78" s="39" t="str">
        <f ca="1">CONCATENATE("Trimester 2, mėnuo ",DATEDIF(SkDat,I81,"m")+1)</f>
        <v>Trimester 2, mėnuo 5</v>
      </c>
      <c r="C78" s="27"/>
      <c r="D78" s="28"/>
      <c r="E78" s="28"/>
      <c r="F78" s="28"/>
      <c r="G78" s="28"/>
      <c r="H78" s="28"/>
      <c r="I78" s="28"/>
    </row>
    <row r="79" spans="2:9" s="4" customFormat="1" ht="17.25" customHeight="1" x14ac:dyDescent="0.2">
      <c r="B79" s="29" t="str">
        <f ca="1">CONCATENATE("Savaitės ",(DATEDIF(SkDat,I81,"d")/7))</f>
        <v>Savaitės 18</v>
      </c>
      <c r="C79" s="22" t="str">
        <f t="shared" ref="C79:I79" ca="1" si="90">CONCATENATE("Diena ",DATEDIF(SkDat,C81,"d"))</f>
        <v>Diena 120</v>
      </c>
      <c r="D79" s="23" t="str">
        <f t="shared" ca="1" si="90"/>
        <v>Diena 121</v>
      </c>
      <c r="E79" s="23" t="str">
        <f t="shared" ca="1" si="90"/>
        <v>Diena 122</v>
      </c>
      <c r="F79" s="23" t="str">
        <f t="shared" ca="1" si="90"/>
        <v>Diena 123</v>
      </c>
      <c r="G79" s="23" t="str">
        <f t="shared" ca="1" si="90"/>
        <v>Diena 124</v>
      </c>
      <c r="H79" s="23" t="str">
        <f t="shared" ca="1" si="90"/>
        <v>Diena 125</v>
      </c>
      <c r="I79" s="23" t="str">
        <f t="shared" ca="1" si="90"/>
        <v>Diena 126</v>
      </c>
    </row>
    <row r="80" spans="2:9" ht="57" customHeight="1" x14ac:dyDescent="0.2">
      <c r="B80" s="30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1"/>
      <c r="C81" s="46">
        <f ca="1">I76+1</f>
        <v>41331</v>
      </c>
      <c r="D81" s="47">
        <f t="shared" ref="D81" ca="1" si="91">C81+ 1</f>
        <v>41332</v>
      </c>
      <c r="E81" s="47">
        <f t="shared" ref="E81" ca="1" si="92">D81+ 1</f>
        <v>41333</v>
      </c>
      <c r="F81" s="47">
        <f t="shared" ref="F81" ca="1" si="93">E81+ 1</f>
        <v>41334</v>
      </c>
      <c r="G81" s="47">
        <f t="shared" ref="G81" ca="1" si="94">F81+ 1</f>
        <v>41335</v>
      </c>
      <c r="H81" s="47">
        <f t="shared" ref="H81" ca="1" si="95">G81+ 1</f>
        <v>41336</v>
      </c>
      <c r="I81" s="47">
        <f t="shared" ref="I81" ca="1" si="96">H81+ 1</f>
        <v>41337</v>
      </c>
    </row>
    <row r="82" spans="2:9" ht="17.25" customHeight="1" x14ac:dyDescent="0.2">
      <c r="B82" s="26"/>
      <c r="C82" s="27"/>
      <c r="D82" s="28"/>
      <c r="E82" s="28"/>
      <c r="F82" s="28"/>
      <c r="G82" s="28"/>
      <c r="H82" s="28"/>
      <c r="I82" s="28"/>
    </row>
    <row r="83" spans="2:9" s="4" customFormat="1" ht="17.25" customHeight="1" x14ac:dyDescent="0.2">
      <c r="B83" s="33" t="str">
        <f ca="1">CONCATENATE("Savaitės ",(DATEDIF(SkDat,I85,"d")/7))</f>
        <v>Savaitės 19</v>
      </c>
      <c r="C83" s="22" t="str">
        <f t="shared" ref="C83:I83" ca="1" si="97">CONCATENATE("Diena ",DATEDIF(SkDat,C85,"d"))</f>
        <v>Diena 127</v>
      </c>
      <c r="D83" s="23" t="str">
        <f t="shared" ca="1" si="97"/>
        <v>Diena 128</v>
      </c>
      <c r="E83" s="23" t="str">
        <f t="shared" ca="1" si="97"/>
        <v>Diena 129</v>
      </c>
      <c r="F83" s="23" t="str">
        <f t="shared" ca="1" si="97"/>
        <v>Diena 130</v>
      </c>
      <c r="G83" s="23" t="str">
        <f t="shared" ca="1" si="97"/>
        <v>Diena 131</v>
      </c>
      <c r="H83" s="23" t="str">
        <f t="shared" ca="1" si="97"/>
        <v>Diena 132</v>
      </c>
      <c r="I83" s="23" t="str">
        <f t="shared" ca="1" si="97"/>
        <v>Diena 133</v>
      </c>
    </row>
    <row r="84" spans="2:9" ht="57" customHeight="1" x14ac:dyDescent="0.2">
      <c r="B84" s="34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5"/>
      <c r="C85" s="46">
        <f ca="1">I81+1</f>
        <v>41338</v>
      </c>
      <c r="D85" s="47">
        <f t="shared" ref="D85" ca="1" si="98">C85+ 1</f>
        <v>41339</v>
      </c>
      <c r="E85" s="47">
        <f t="shared" ref="E85" ca="1" si="99">D85+ 1</f>
        <v>41340</v>
      </c>
      <c r="F85" s="47">
        <f t="shared" ref="F85" ca="1" si="100">E85+ 1</f>
        <v>41341</v>
      </c>
      <c r="G85" s="47">
        <f t="shared" ref="G85" ca="1" si="101">F85+ 1</f>
        <v>41342</v>
      </c>
      <c r="H85" s="47">
        <f t="shared" ref="H85" ca="1" si="102">G85+ 1</f>
        <v>41343</v>
      </c>
      <c r="I85" s="47">
        <f t="shared" ref="I85" ca="1" si="103">H85+ 1</f>
        <v>41344</v>
      </c>
    </row>
    <row r="86" spans="2:9" ht="17.25" customHeight="1" x14ac:dyDescent="0.2">
      <c r="B86" s="27"/>
      <c r="C86" s="27"/>
      <c r="D86" s="27"/>
      <c r="E86" s="27"/>
      <c r="F86" s="27"/>
      <c r="G86" s="27"/>
      <c r="H86" s="27"/>
      <c r="I86" s="27"/>
    </row>
    <row r="87" spans="2:9" s="4" customFormat="1" ht="17.25" customHeight="1" x14ac:dyDescent="0.2">
      <c r="B87" s="36" t="str">
        <f ca="1">CONCATENATE("Savaitės ",(DATEDIF(SkDat,I89,"d")/7))</f>
        <v>Savaitės 20</v>
      </c>
      <c r="C87" s="22" t="str">
        <f t="shared" ref="C87:I87" ca="1" si="104">CONCATENATE("Diena ",DATEDIF(SkDat,C89,"d"))</f>
        <v>Diena 134</v>
      </c>
      <c r="D87" s="23" t="str">
        <f t="shared" ca="1" si="104"/>
        <v>Diena 135</v>
      </c>
      <c r="E87" s="23" t="str">
        <f t="shared" ca="1" si="104"/>
        <v>Diena 136</v>
      </c>
      <c r="F87" s="23" t="str">
        <f t="shared" ca="1" si="104"/>
        <v>Diena 137</v>
      </c>
      <c r="G87" s="23" t="str">
        <f t="shared" ca="1" si="104"/>
        <v>Diena 138</v>
      </c>
      <c r="H87" s="23" t="str">
        <f t="shared" ca="1" si="104"/>
        <v>Diena 139</v>
      </c>
      <c r="I87" s="23" t="str">
        <f t="shared" ca="1" si="104"/>
        <v>Diena 140</v>
      </c>
    </row>
    <row r="88" spans="2:9" ht="57" customHeight="1" x14ac:dyDescent="0.2">
      <c r="B88" s="37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8"/>
      <c r="C89" s="46">
        <f ca="1">I85+1</f>
        <v>41345</v>
      </c>
      <c r="D89" s="46">
        <f t="shared" ref="D89:I89" ca="1" si="105">C89+1</f>
        <v>41346</v>
      </c>
      <c r="E89" s="46">
        <f t="shared" ca="1" si="105"/>
        <v>41347</v>
      </c>
      <c r="F89" s="46">
        <f t="shared" ca="1" si="105"/>
        <v>41348</v>
      </c>
      <c r="G89" s="46">
        <f t="shared" ca="1" si="105"/>
        <v>41349</v>
      </c>
      <c r="H89" s="46">
        <f t="shared" ca="1" si="105"/>
        <v>41350</v>
      </c>
      <c r="I89" s="46">
        <f t="shared" ca="1" si="105"/>
        <v>41351</v>
      </c>
    </row>
    <row r="90" spans="2:9" ht="16.5" customHeight="1" x14ac:dyDescent="0.2">
      <c r="B90" s="27"/>
      <c r="C90" s="27"/>
      <c r="D90" s="27"/>
      <c r="E90" s="27"/>
      <c r="F90" s="27"/>
      <c r="G90" s="27"/>
      <c r="H90" s="27"/>
      <c r="I90" s="27"/>
    </row>
    <row r="91" spans="2:9" s="4" customFormat="1" ht="17.25" customHeight="1" x14ac:dyDescent="0.2">
      <c r="B91" s="21" t="str">
        <f ca="1">CONCATENATE("Savaitės ",(DATEDIF(SkDat,I93,"d")/7))</f>
        <v>Savaitės 21</v>
      </c>
      <c r="C91" s="22" t="str">
        <f t="shared" ref="C91:I91" ca="1" si="106">CONCATENATE("Diena ",DATEDIF(SkDat,C93,"d"))</f>
        <v>Diena 141</v>
      </c>
      <c r="D91" s="23" t="str">
        <f t="shared" ca="1" si="106"/>
        <v>Diena 142</v>
      </c>
      <c r="E91" s="23" t="str">
        <f t="shared" ca="1" si="106"/>
        <v>Diena 143</v>
      </c>
      <c r="F91" s="23" t="str">
        <f t="shared" ca="1" si="106"/>
        <v>Diena 144</v>
      </c>
      <c r="G91" s="23" t="str">
        <f t="shared" ca="1" si="106"/>
        <v>Diena 145</v>
      </c>
      <c r="H91" s="23" t="str">
        <f t="shared" ca="1" si="106"/>
        <v>Diena 146</v>
      </c>
      <c r="I91" s="23" t="str">
        <f t="shared" ca="1" si="106"/>
        <v>Diena 147</v>
      </c>
    </row>
    <row r="92" spans="2:9" ht="57" customHeight="1" x14ac:dyDescent="0.2">
      <c r="B92" s="24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5"/>
      <c r="C93" s="46">
        <f ca="1">I89+1</f>
        <v>41352</v>
      </c>
      <c r="D93" s="47">
        <f ca="1">C93+ 1</f>
        <v>41353</v>
      </c>
      <c r="E93" s="47">
        <f t="shared" ref="E93" ca="1" si="107">D93+ 1</f>
        <v>41354</v>
      </c>
      <c r="F93" s="47">
        <f t="shared" ref="F93" ca="1" si="108">E93+ 1</f>
        <v>41355</v>
      </c>
      <c r="G93" s="47">
        <f t="shared" ref="G93" ca="1" si="109">F93+ 1</f>
        <v>41356</v>
      </c>
      <c r="H93" s="47">
        <f t="shared" ref="H93" ca="1" si="110">G93+ 1</f>
        <v>41357</v>
      </c>
      <c r="I93" s="47">
        <f t="shared" ref="I93" ca="1" si="111">H93+ 1</f>
        <v>41358</v>
      </c>
    </row>
    <row r="94" spans="2:9" customFormat="1" ht="17.25" customHeight="1" x14ac:dyDescent="0.2">
      <c r="B94" s="27"/>
      <c r="C94" s="27"/>
      <c r="D94" s="27"/>
      <c r="E94" s="27"/>
      <c r="F94" s="27"/>
      <c r="G94" s="27"/>
      <c r="H94" s="27"/>
      <c r="I94" s="27"/>
    </row>
    <row r="95" spans="2:9" ht="24.75" customHeight="1" x14ac:dyDescent="0.2">
      <c r="B95" s="39" t="str">
        <f ca="1">CONCATENATE("Trimester 2, mėnuo ",DATEDIF(SkDat,I98,"m")+1)</f>
        <v>Trimester 2, mėnuo 6</v>
      </c>
      <c r="C95" s="27"/>
      <c r="D95" s="28"/>
      <c r="E95" s="28"/>
      <c r="F95" s="28"/>
      <c r="G95" s="28"/>
      <c r="H95" s="28"/>
      <c r="I95" s="28"/>
    </row>
    <row r="96" spans="2:9" s="4" customFormat="1" ht="17.25" customHeight="1" x14ac:dyDescent="0.2">
      <c r="B96" s="29" t="str">
        <f ca="1">CONCATENATE("Savaitės ",(DATEDIF(SkDat,I98,"d")/7))</f>
        <v>Savaitės 22</v>
      </c>
      <c r="C96" s="22" t="str">
        <f t="shared" ref="C96:I96" ca="1" si="112">CONCATENATE("Diena ",DATEDIF(SkDat,C98,"d"))</f>
        <v>Diena 148</v>
      </c>
      <c r="D96" s="23" t="str">
        <f t="shared" ca="1" si="112"/>
        <v>Diena 149</v>
      </c>
      <c r="E96" s="23" t="str">
        <f t="shared" ca="1" si="112"/>
        <v>Diena 150</v>
      </c>
      <c r="F96" s="23" t="str">
        <f t="shared" ca="1" si="112"/>
        <v>Diena 151</v>
      </c>
      <c r="G96" s="23" t="str">
        <f t="shared" ca="1" si="112"/>
        <v>Diena 152</v>
      </c>
      <c r="H96" s="23" t="str">
        <f t="shared" ca="1" si="112"/>
        <v>Diena 153</v>
      </c>
      <c r="I96" s="23" t="str">
        <f t="shared" ca="1" si="112"/>
        <v>Diena 154</v>
      </c>
    </row>
    <row r="97" spans="2:9" ht="57" customHeight="1" x14ac:dyDescent="0.2">
      <c r="B97" s="30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1"/>
      <c r="C98" s="46">
        <f ca="1">I93+1</f>
        <v>41359</v>
      </c>
      <c r="D98" s="47">
        <f t="shared" ref="D98" ca="1" si="113">C98+ 1</f>
        <v>41360</v>
      </c>
      <c r="E98" s="47">
        <f t="shared" ref="E98" ca="1" si="114">D98+ 1</f>
        <v>41361</v>
      </c>
      <c r="F98" s="47">
        <f t="shared" ref="F98" ca="1" si="115">E98+ 1</f>
        <v>41362</v>
      </c>
      <c r="G98" s="47">
        <f t="shared" ref="G98" ca="1" si="116">F98+ 1</f>
        <v>41363</v>
      </c>
      <c r="H98" s="47">
        <f t="shared" ref="H98" ca="1" si="117">G98+ 1</f>
        <v>41364</v>
      </c>
      <c r="I98" s="47">
        <f t="shared" ref="I98" ca="1" si="118">H98+ 1</f>
        <v>41365</v>
      </c>
    </row>
    <row r="99" spans="2:9" ht="17.25" customHeight="1" x14ac:dyDescent="0.2">
      <c r="B99" s="26"/>
      <c r="C99" s="27"/>
      <c r="D99" s="28"/>
      <c r="E99" s="28"/>
      <c r="F99" s="28"/>
      <c r="G99" s="28"/>
      <c r="H99" s="28"/>
      <c r="I99" s="28"/>
    </row>
    <row r="100" spans="2:9" s="4" customFormat="1" ht="17.25" customHeight="1" x14ac:dyDescent="0.2">
      <c r="B100" s="33" t="str">
        <f ca="1">CONCATENATE("Savaitės ",(DATEDIF(SkDat,I102,"d")/7))</f>
        <v>Savaitės 23</v>
      </c>
      <c r="C100" s="22" t="str">
        <f t="shared" ref="C100:I100" ca="1" si="119">CONCATENATE("Diena ",DATEDIF(SkDat,C102,"d"))</f>
        <v>Diena 155</v>
      </c>
      <c r="D100" s="23" t="str">
        <f t="shared" ca="1" si="119"/>
        <v>Diena 156</v>
      </c>
      <c r="E100" s="23" t="str">
        <f t="shared" ca="1" si="119"/>
        <v>Diena 157</v>
      </c>
      <c r="F100" s="23" t="str">
        <f t="shared" ca="1" si="119"/>
        <v>Diena 158</v>
      </c>
      <c r="G100" s="23" t="str">
        <f t="shared" ca="1" si="119"/>
        <v>Diena 159</v>
      </c>
      <c r="H100" s="23" t="str">
        <f t="shared" ca="1" si="119"/>
        <v>Diena 160</v>
      </c>
      <c r="I100" s="23" t="str">
        <f t="shared" ca="1" si="119"/>
        <v>Diena 161</v>
      </c>
    </row>
    <row r="101" spans="2:9" ht="57" customHeight="1" x14ac:dyDescent="0.2">
      <c r="B101" s="34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5"/>
      <c r="C102" s="46">
        <f ca="1">I98+1</f>
        <v>41366</v>
      </c>
      <c r="D102" s="47">
        <f t="shared" ref="D102" ca="1" si="120">C102+ 1</f>
        <v>41367</v>
      </c>
      <c r="E102" s="47">
        <f t="shared" ref="E102" ca="1" si="121">D102+ 1</f>
        <v>41368</v>
      </c>
      <c r="F102" s="47">
        <f t="shared" ref="F102" ca="1" si="122">E102+ 1</f>
        <v>41369</v>
      </c>
      <c r="G102" s="47">
        <f t="shared" ref="G102" ca="1" si="123">F102+ 1</f>
        <v>41370</v>
      </c>
      <c r="H102" s="47">
        <f t="shared" ref="H102" ca="1" si="124">G102+ 1</f>
        <v>41371</v>
      </c>
      <c r="I102" s="47">
        <f t="shared" ref="I102" ca="1" si="125">H102+ 1</f>
        <v>41372</v>
      </c>
    </row>
    <row r="103" spans="2:9" ht="17.25" customHeight="1" x14ac:dyDescent="0.2">
      <c r="B103" s="27"/>
      <c r="C103" s="27"/>
      <c r="D103" s="27"/>
      <c r="E103" s="27"/>
      <c r="F103" s="27"/>
      <c r="G103" s="27"/>
      <c r="H103" s="27"/>
      <c r="I103" s="27"/>
    </row>
    <row r="104" spans="2:9" s="4" customFormat="1" ht="17.25" customHeight="1" x14ac:dyDescent="0.2">
      <c r="B104" s="36" t="str">
        <f ca="1">CONCATENATE("Savaitės ",(DATEDIF(SkDat,I106,"d")/7))</f>
        <v>Savaitės 24</v>
      </c>
      <c r="C104" s="22" t="str">
        <f t="shared" ref="C104:I104" ca="1" si="126">CONCATENATE("Diena ",DATEDIF(SkDat,C106,"d"))</f>
        <v>Diena 162</v>
      </c>
      <c r="D104" s="23" t="str">
        <f t="shared" ca="1" si="126"/>
        <v>Diena 163</v>
      </c>
      <c r="E104" s="23" t="str">
        <f t="shared" ca="1" si="126"/>
        <v>Diena 164</v>
      </c>
      <c r="F104" s="23" t="str">
        <f t="shared" ca="1" si="126"/>
        <v>Diena 165</v>
      </c>
      <c r="G104" s="23" t="str">
        <f t="shared" ca="1" si="126"/>
        <v>Diena 166</v>
      </c>
      <c r="H104" s="23" t="str">
        <f t="shared" ca="1" si="126"/>
        <v>Diena 167</v>
      </c>
      <c r="I104" s="23" t="str">
        <f t="shared" ca="1" si="126"/>
        <v>Diena 168</v>
      </c>
    </row>
    <row r="105" spans="2:9" ht="57" customHeight="1" x14ac:dyDescent="0.2">
      <c r="B105" s="37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8"/>
      <c r="C106" s="46">
        <f ca="1">I102+1</f>
        <v>41373</v>
      </c>
      <c r="D106" s="46">
        <f t="shared" ref="D106:I106" ca="1" si="127">C106+1</f>
        <v>41374</v>
      </c>
      <c r="E106" s="46">
        <f t="shared" ca="1" si="127"/>
        <v>41375</v>
      </c>
      <c r="F106" s="46">
        <f t="shared" ca="1" si="127"/>
        <v>41376</v>
      </c>
      <c r="G106" s="46">
        <f t="shared" ca="1" si="127"/>
        <v>41377</v>
      </c>
      <c r="H106" s="46">
        <f t="shared" ca="1" si="127"/>
        <v>41378</v>
      </c>
      <c r="I106" s="46">
        <f t="shared" ca="1" si="127"/>
        <v>41379</v>
      </c>
    </row>
    <row r="107" spans="2:9" ht="16.5" customHeight="1" x14ac:dyDescent="0.2">
      <c r="B107" s="27"/>
      <c r="C107" s="27"/>
      <c r="D107" s="27"/>
      <c r="E107" s="27"/>
      <c r="F107" s="27"/>
      <c r="G107" s="27"/>
      <c r="H107" s="27"/>
      <c r="I107" s="27"/>
    </row>
    <row r="108" spans="2:9" s="4" customFormat="1" ht="17.25" customHeight="1" x14ac:dyDescent="0.2">
      <c r="B108" s="21" t="str">
        <f ca="1">CONCATENATE("Savaitės ",(DATEDIF(SkDat,I110,"d")/7))</f>
        <v>Savaitės 25</v>
      </c>
      <c r="C108" s="22" t="str">
        <f t="shared" ref="C108:I108" ca="1" si="128">CONCATENATE("Diena ",DATEDIF(SkDat,C110,"d"))</f>
        <v>Diena 169</v>
      </c>
      <c r="D108" s="23" t="str">
        <f t="shared" ca="1" si="128"/>
        <v>Diena 170</v>
      </c>
      <c r="E108" s="23" t="str">
        <f t="shared" ca="1" si="128"/>
        <v>Diena 171</v>
      </c>
      <c r="F108" s="23" t="str">
        <f t="shared" ca="1" si="128"/>
        <v>Diena 172</v>
      </c>
      <c r="G108" s="23" t="str">
        <f t="shared" ca="1" si="128"/>
        <v>Diena 173</v>
      </c>
      <c r="H108" s="23" t="str">
        <f t="shared" ca="1" si="128"/>
        <v>Diena 174</v>
      </c>
      <c r="I108" s="23" t="str">
        <f t="shared" ca="1" si="128"/>
        <v>Diena 175</v>
      </c>
    </row>
    <row r="109" spans="2:9" ht="57" customHeight="1" x14ac:dyDescent="0.2">
      <c r="B109" s="24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5"/>
      <c r="C110" s="46">
        <f ca="1">I106+1</f>
        <v>41380</v>
      </c>
      <c r="D110" s="47">
        <f ca="1">C110+ 1</f>
        <v>41381</v>
      </c>
      <c r="E110" s="47">
        <f t="shared" ref="E110" ca="1" si="129">D110+ 1</f>
        <v>41382</v>
      </c>
      <c r="F110" s="47">
        <f t="shared" ref="F110" ca="1" si="130">E110+ 1</f>
        <v>41383</v>
      </c>
      <c r="G110" s="47">
        <f t="shared" ref="G110" ca="1" si="131">F110+ 1</f>
        <v>41384</v>
      </c>
      <c r="H110" s="47">
        <f t="shared" ref="H110" ca="1" si="132">G110+ 1</f>
        <v>41385</v>
      </c>
      <c r="I110" s="47">
        <f t="shared" ref="I110" ca="1" si="133">H110+ 1</f>
        <v>41386</v>
      </c>
    </row>
    <row r="111" spans="2:9" ht="17.25" customHeight="1" x14ac:dyDescent="0.2">
      <c r="B111" s="26"/>
      <c r="C111" s="27"/>
      <c r="D111" s="28"/>
      <c r="E111" s="28"/>
      <c r="F111" s="28"/>
      <c r="G111" s="28"/>
      <c r="H111" s="28"/>
      <c r="I111" s="28"/>
    </row>
    <row r="112" spans="2:9" s="4" customFormat="1" ht="17.25" customHeight="1" x14ac:dyDescent="0.2">
      <c r="B112" s="29" t="str">
        <f ca="1">CONCATENATE("Savaitės ",(DATEDIF(SkDat,I114,"d")/7))</f>
        <v>Savaitės 26</v>
      </c>
      <c r="C112" s="22" t="str">
        <f t="shared" ref="C112:I112" ca="1" si="134">CONCATENATE("Diena ",DATEDIF(SkDat,C114,"d"))</f>
        <v>Diena 176</v>
      </c>
      <c r="D112" s="23" t="str">
        <f t="shared" ca="1" si="134"/>
        <v>Diena 177</v>
      </c>
      <c r="E112" s="23" t="str">
        <f t="shared" ca="1" si="134"/>
        <v>Diena 178</v>
      </c>
      <c r="F112" s="23" t="str">
        <f t="shared" ca="1" si="134"/>
        <v>Diena 179</v>
      </c>
      <c r="G112" s="23" t="str">
        <f t="shared" ca="1" si="134"/>
        <v>Diena 180</v>
      </c>
      <c r="H112" s="23" t="str">
        <f t="shared" ca="1" si="134"/>
        <v>Diena 181</v>
      </c>
      <c r="I112" s="23" t="str">
        <f t="shared" ca="1" si="134"/>
        <v>Diena 182</v>
      </c>
    </row>
    <row r="113" spans="2:9" ht="57" customHeight="1" x14ac:dyDescent="0.2">
      <c r="B113" s="30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1"/>
      <c r="C114" s="46">
        <f ca="1">I110+1</f>
        <v>41387</v>
      </c>
      <c r="D114" s="47">
        <f t="shared" ref="D114" ca="1" si="135">C114+ 1</f>
        <v>41388</v>
      </c>
      <c r="E114" s="47">
        <f t="shared" ref="E114" ca="1" si="136">D114+ 1</f>
        <v>41389</v>
      </c>
      <c r="F114" s="47">
        <f t="shared" ref="F114" ca="1" si="137">E114+ 1</f>
        <v>41390</v>
      </c>
      <c r="G114" s="47">
        <f t="shared" ref="G114" ca="1" si="138">F114+ 1</f>
        <v>41391</v>
      </c>
      <c r="H114" s="47">
        <f t="shared" ref="H114" ca="1" si="139">G114+ 1</f>
        <v>41392</v>
      </c>
      <c r="I114" s="47">
        <f t="shared" ref="I114" ca="1" si="140">H114+ 1</f>
        <v>41393</v>
      </c>
    </row>
    <row r="115" spans="2:9" customFormat="1" ht="17.25" customHeight="1" x14ac:dyDescent="0.2">
      <c r="B115" s="27"/>
      <c r="C115" s="27"/>
      <c r="D115" s="27"/>
      <c r="E115" s="27"/>
      <c r="F115" s="27"/>
      <c r="G115" s="27"/>
      <c r="H115" s="27"/>
      <c r="I115" s="27"/>
    </row>
    <row r="116" spans="2:9" ht="24.75" customHeight="1" x14ac:dyDescent="0.2">
      <c r="B116" s="39" t="str">
        <f ca="1">CONCATENATE("Trimester 3, mėnuo ",DATEDIF(SkDat,I119,"m")+1)</f>
        <v>Trimester 3, mėnuo 7</v>
      </c>
      <c r="C116" s="27"/>
      <c r="D116" s="28"/>
      <c r="E116" s="28"/>
      <c r="F116" s="28"/>
      <c r="G116" s="28"/>
      <c r="H116" s="28"/>
      <c r="I116" s="28"/>
    </row>
    <row r="117" spans="2:9" s="4" customFormat="1" ht="17.25" customHeight="1" x14ac:dyDescent="0.2">
      <c r="B117" s="33" t="str">
        <f ca="1">CONCATENATE("Savaitės ",(DATEDIF(SkDat,I119,"d")/7))</f>
        <v>Savaitės 27</v>
      </c>
      <c r="C117" s="22" t="str">
        <f t="shared" ref="C117:I117" ca="1" si="141">CONCATENATE("Diena ",DATEDIF(SkDat,C119,"d"))</f>
        <v>Diena 183</v>
      </c>
      <c r="D117" s="23" t="str">
        <f t="shared" ca="1" si="141"/>
        <v>Diena 184</v>
      </c>
      <c r="E117" s="23" t="str">
        <f t="shared" ca="1" si="141"/>
        <v>Diena 185</v>
      </c>
      <c r="F117" s="23" t="str">
        <f t="shared" ca="1" si="141"/>
        <v>Diena 186</v>
      </c>
      <c r="G117" s="23" t="str">
        <f t="shared" ca="1" si="141"/>
        <v>Diena 187</v>
      </c>
      <c r="H117" s="23" t="str">
        <f t="shared" ca="1" si="141"/>
        <v>Diena 188</v>
      </c>
      <c r="I117" s="23" t="str">
        <f t="shared" ca="1" si="141"/>
        <v>Diena 189</v>
      </c>
    </row>
    <row r="118" spans="2:9" ht="57" customHeight="1" x14ac:dyDescent="0.2">
      <c r="B118" s="34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5"/>
      <c r="C119" s="46">
        <f ca="1">I114+1</f>
        <v>41394</v>
      </c>
      <c r="D119" s="47">
        <f t="shared" ref="D119" ca="1" si="142">C119+ 1</f>
        <v>41395</v>
      </c>
      <c r="E119" s="47">
        <f t="shared" ref="E119" ca="1" si="143">D119+ 1</f>
        <v>41396</v>
      </c>
      <c r="F119" s="47">
        <f t="shared" ref="F119" ca="1" si="144">E119+ 1</f>
        <v>41397</v>
      </c>
      <c r="G119" s="47">
        <f t="shared" ref="G119" ca="1" si="145">F119+ 1</f>
        <v>41398</v>
      </c>
      <c r="H119" s="47">
        <f t="shared" ref="H119" ca="1" si="146">G119+ 1</f>
        <v>41399</v>
      </c>
      <c r="I119" s="47">
        <f t="shared" ref="I119" ca="1" si="147">H119+ 1</f>
        <v>41400</v>
      </c>
    </row>
    <row r="120" spans="2:9" ht="17.25" customHeight="1" x14ac:dyDescent="0.2">
      <c r="B120" s="27"/>
      <c r="C120" s="27"/>
      <c r="D120" s="27"/>
      <c r="E120" s="27"/>
      <c r="F120" s="27"/>
      <c r="G120" s="27"/>
      <c r="H120" s="27"/>
      <c r="I120" s="27"/>
    </row>
    <row r="121" spans="2:9" s="4" customFormat="1" ht="17.25" customHeight="1" x14ac:dyDescent="0.2">
      <c r="B121" s="36" t="str">
        <f ca="1">CONCATENATE("Savaitės ",(DATEDIF(SkDat,I123,"d")/7))</f>
        <v>Savaitės 28</v>
      </c>
      <c r="C121" s="22" t="str">
        <f t="shared" ref="C121:I121" ca="1" si="148">CONCATENATE("Diena ",DATEDIF(SkDat,C123,"d"))</f>
        <v>Diena 190</v>
      </c>
      <c r="D121" s="23" t="str">
        <f t="shared" ca="1" si="148"/>
        <v>Diena 191</v>
      </c>
      <c r="E121" s="23" t="str">
        <f t="shared" ca="1" si="148"/>
        <v>Diena 192</v>
      </c>
      <c r="F121" s="23" t="str">
        <f t="shared" ca="1" si="148"/>
        <v>Diena 193</v>
      </c>
      <c r="G121" s="23" t="str">
        <f t="shared" ca="1" si="148"/>
        <v>Diena 194</v>
      </c>
      <c r="H121" s="23" t="str">
        <f t="shared" ca="1" si="148"/>
        <v>Diena 195</v>
      </c>
      <c r="I121" s="23" t="str">
        <f t="shared" ca="1" si="148"/>
        <v>Diena 196</v>
      </c>
    </row>
    <row r="122" spans="2:9" ht="57" customHeight="1" x14ac:dyDescent="0.2">
      <c r="B122" s="37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8"/>
      <c r="C123" s="46">
        <f ca="1">I119+1</f>
        <v>41401</v>
      </c>
      <c r="D123" s="46">
        <f t="shared" ref="D123:I123" ca="1" si="149">C123+1</f>
        <v>41402</v>
      </c>
      <c r="E123" s="46">
        <f t="shared" ca="1" si="149"/>
        <v>41403</v>
      </c>
      <c r="F123" s="46">
        <f t="shared" ca="1" si="149"/>
        <v>41404</v>
      </c>
      <c r="G123" s="46">
        <f t="shared" ca="1" si="149"/>
        <v>41405</v>
      </c>
      <c r="H123" s="46">
        <f t="shared" ca="1" si="149"/>
        <v>41406</v>
      </c>
      <c r="I123" s="46">
        <f t="shared" ca="1" si="149"/>
        <v>41407</v>
      </c>
    </row>
    <row r="124" spans="2:9" ht="16.5" customHeight="1" x14ac:dyDescent="0.2">
      <c r="B124" s="27"/>
      <c r="C124" s="27"/>
      <c r="D124" s="27"/>
      <c r="E124" s="27"/>
      <c r="F124" s="27"/>
      <c r="G124" s="27"/>
      <c r="H124" s="27"/>
      <c r="I124" s="27"/>
    </row>
    <row r="125" spans="2:9" s="4" customFormat="1" ht="17.25" customHeight="1" x14ac:dyDescent="0.2">
      <c r="B125" s="21" t="str">
        <f ca="1">CONCATENATE("Savaitės ",(DATEDIF(SkDat,I127,"d")/7))</f>
        <v>Savaitės 29</v>
      </c>
      <c r="C125" s="22" t="str">
        <f t="shared" ref="C125:I125" ca="1" si="150">CONCATENATE("Diena ",DATEDIF(SkDat,C127,"d"))</f>
        <v>Diena 197</v>
      </c>
      <c r="D125" s="23" t="str">
        <f t="shared" ca="1" si="150"/>
        <v>Diena 198</v>
      </c>
      <c r="E125" s="23" t="str">
        <f t="shared" ca="1" si="150"/>
        <v>Diena 199</v>
      </c>
      <c r="F125" s="23" t="str">
        <f t="shared" ca="1" si="150"/>
        <v>Diena 200</v>
      </c>
      <c r="G125" s="23" t="str">
        <f t="shared" ca="1" si="150"/>
        <v>Diena 201</v>
      </c>
      <c r="H125" s="23" t="str">
        <f t="shared" ca="1" si="150"/>
        <v>Diena 202</v>
      </c>
      <c r="I125" s="23" t="str">
        <f t="shared" ca="1" si="150"/>
        <v>Diena 203</v>
      </c>
    </row>
    <row r="126" spans="2:9" ht="57" customHeight="1" x14ac:dyDescent="0.2">
      <c r="B126" s="24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5"/>
      <c r="C127" s="46">
        <f ca="1">I123+1</f>
        <v>41408</v>
      </c>
      <c r="D127" s="47">
        <f ca="1">C127+ 1</f>
        <v>41409</v>
      </c>
      <c r="E127" s="47">
        <f t="shared" ref="E127" ca="1" si="151">D127+ 1</f>
        <v>41410</v>
      </c>
      <c r="F127" s="47">
        <f t="shared" ref="F127" ca="1" si="152">E127+ 1</f>
        <v>41411</v>
      </c>
      <c r="G127" s="47">
        <f t="shared" ref="G127" ca="1" si="153">F127+ 1</f>
        <v>41412</v>
      </c>
      <c r="H127" s="47">
        <f t="shared" ref="H127" ca="1" si="154">G127+ 1</f>
        <v>41413</v>
      </c>
      <c r="I127" s="47">
        <f t="shared" ref="I127" ca="1" si="155">H127+ 1</f>
        <v>41414</v>
      </c>
    </row>
    <row r="128" spans="2:9" ht="17.25" customHeight="1" x14ac:dyDescent="0.2">
      <c r="B128" s="26"/>
      <c r="C128" s="27"/>
      <c r="D128" s="28"/>
      <c r="E128" s="28"/>
      <c r="F128" s="28"/>
      <c r="G128" s="28"/>
      <c r="H128" s="28"/>
      <c r="I128" s="28"/>
    </row>
    <row r="129" spans="2:9" s="4" customFormat="1" ht="17.25" customHeight="1" x14ac:dyDescent="0.2">
      <c r="B129" s="29" t="str">
        <f ca="1">CONCATENATE("Savaitės ",(DATEDIF(SkDat,I131,"d")/7))</f>
        <v>Savaitės 30</v>
      </c>
      <c r="C129" s="22" t="str">
        <f t="shared" ref="C129:I129" ca="1" si="156">CONCATENATE("Diena ",DATEDIF(SkDat,C131,"d"))</f>
        <v>Diena 204</v>
      </c>
      <c r="D129" s="23" t="str">
        <f t="shared" ca="1" si="156"/>
        <v>Diena 205</v>
      </c>
      <c r="E129" s="23" t="str">
        <f t="shared" ca="1" si="156"/>
        <v>Diena 206</v>
      </c>
      <c r="F129" s="23" t="str">
        <f t="shared" ca="1" si="156"/>
        <v>Diena 207</v>
      </c>
      <c r="G129" s="23" t="str">
        <f t="shared" ca="1" si="156"/>
        <v>Diena 208</v>
      </c>
      <c r="H129" s="23" t="str">
        <f t="shared" ca="1" si="156"/>
        <v>Diena 209</v>
      </c>
      <c r="I129" s="23" t="str">
        <f t="shared" ca="1" si="156"/>
        <v>Diena 210</v>
      </c>
    </row>
    <row r="130" spans="2:9" ht="57" customHeight="1" x14ac:dyDescent="0.2">
      <c r="B130" s="30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1"/>
      <c r="C131" s="46">
        <f ca="1">I127+1</f>
        <v>41415</v>
      </c>
      <c r="D131" s="47">
        <f t="shared" ref="D131" ca="1" si="157">C131+ 1</f>
        <v>41416</v>
      </c>
      <c r="E131" s="47">
        <f t="shared" ref="E131" ca="1" si="158">D131+ 1</f>
        <v>41417</v>
      </c>
      <c r="F131" s="47">
        <f t="shared" ref="F131" ca="1" si="159">E131+ 1</f>
        <v>41418</v>
      </c>
      <c r="G131" s="47">
        <f t="shared" ref="G131" ca="1" si="160">F131+ 1</f>
        <v>41419</v>
      </c>
      <c r="H131" s="47">
        <f t="shared" ref="H131" ca="1" si="161">G131+ 1</f>
        <v>41420</v>
      </c>
      <c r="I131" s="47">
        <f t="shared" ref="I131" ca="1" si="162">H131+ 1</f>
        <v>41421</v>
      </c>
    </row>
    <row r="132" spans="2:9" customFormat="1" ht="17.25" customHeight="1" x14ac:dyDescent="0.2">
      <c r="B132" s="27"/>
      <c r="C132" s="27"/>
      <c r="D132" s="27"/>
      <c r="E132" s="27"/>
      <c r="F132" s="27"/>
      <c r="G132" s="27"/>
      <c r="H132" s="27"/>
      <c r="I132" s="27"/>
    </row>
    <row r="133" spans="2:9" ht="24.75" customHeight="1" x14ac:dyDescent="0.2">
      <c r="B133" s="39" t="str">
        <f ca="1">CONCATENATE("Trimester 3, mėnuo ",DATEDIF(SkDat,I136,"m")+1)</f>
        <v>Trimester 3, mėnuo 8</v>
      </c>
      <c r="C133" s="27"/>
      <c r="D133" s="28"/>
      <c r="E133" s="28"/>
      <c r="F133" s="28"/>
      <c r="G133" s="28"/>
      <c r="H133" s="28"/>
      <c r="I133" s="28"/>
    </row>
    <row r="134" spans="2:9" s="4" customFormat="1" ht="17.25" customHeight="1" x14ac:dyDescent="0.2">
      <c r="B134" s="33" t="str">
        <f ca="1">CONCATENATE("Savaitės ",(DATEDIF(SkDat,I136,"d")/7))</f>
        <v>Savaitės 31</v>
      </c>
      <c r="C134" s="22" t="str">
        <f t="shared" ref="C134:I134" ca="1" si="163">CONCATENATE("Diena ",DATEDIF(SkDat,C136,"d"))</f>
        <v>Diena 211</v>
      </c>
      <c r="D134" s="23" t="str">
        <f t="shared" ca="1" si="163"/>
        <v>Diena 212</v>
      </c>
      <c r="E134" s="23" t="str">
        <f t="shared" ca="1" si="163"/>
        <v>Diena 213</v>
      </c>
      <c r="F134" s="23" t="str">
        <f t="shared" ca="1" si="163"/>
        <v>Diena 214</v>
      </c>
      <c r="G134" s="23" t="str">
        <f t="shared" ca="1" si="163"/>
        <v>Diena 215</v>
      </c>
      <c r="H134" s="23" t="str">
        <f t="shared" ca="1" si="163"/>
        <v>Diena 216</v>
      </c>
      <c r="I134" s="23" t="str">
        <f t="shared" ca="1" si="163"/>
        <v>Diena 217</v>
      </c>
    </row>
    <row r="135" spans="2:9" ht="57" customHeight="1" x14ac:dyDescent="0.2">
      <c r="B135" s="34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5"/>
      <c r="C136" s="46">
        <f ca="1">I131+1</f>
        <v>41422</v>
      </c>
      <c r="D136" s="47">
        <f t="shared" ref="D136" ca="1" si="164">C136+ 1</f>
        <v>41423</v>
      </c>
      <c r="E136" s="47">
        <f t="shared" ref="E136" ca="1" si="165">D136+ 1</f>
        <v>41424</v>
      </c>
      <c r="F136" s="47">
        <f t="shared" ref="F136" ca="1" si="166">E136+ 1</f>
        <v>41425</v>
      </c>
      <c r="G136" s="47">
        <f t="shared" ref="G136" ca="1" si="167">F136+ 1</f>
        <v>41426</v>
      </c>
      <c r="H136" s="47">
        <f t="shared" ref="H136" ca="1" si="168">G136+ 1</f>
        <v>41427</v>
      </c>
      <c r="I136" s="47">
        <f t="shared" ref="I136" ca="1" si="169">H136+ 1</f>
        <v>41428</v>
      </c>
    </row>
    <row r="137" spans="2:9" ht="17.25" customHeight="1" x14ac:dyDescent="0.2">
      <c r="B137" s="27"/>
      <c r="C137" s="27"/>
      <c r="D137" s="27"/>
      <c r="E137" s="27"/>
      <c r="F137" s="27"/>
      <c r="G137" s="27"/>
      <c r="H137" s="27"/>
      <c r="I137" s="27"/>
    </row>
    <row r="138" spans="2:9" s="4" customFormat="1" ht="17.25" customHeight="1" x14ac:dyDescent="0.2">
      <c r="B138" s="36" t="str">
        <f ca="1">CONCATENATE("Savaitės ",(DATEDIF(SkDat,I140,"d")/7))</f>
        <v>Savaitės 32</v>
      </c>
      <c r="C138" s="22" t="str">
        <f t="shared" ref="C138:I138" ca="1" si="170">CONCATENATE("Diena ",DATEDIF(SkDat,C140,"d"))</f>
        <v>Diena 218</v>
      </c>
      <c r="D138" s="23" t="str">
        <f t="shared" ca="1" si="170"/>
        <v>Diena 219</v>
      </c>
      <c r="E138" s="23" t="str">
        <f t="shared" ca="1" si="170"/>
        <v>Diena 220</v>
      </c>
      <c r="F138" s="23" t="str">
        <f t="shared" ca="1" si="170"/>
        <v>Diena 221</v>
      </c>
      <c r="G138" s="23" t="str">
        <f t="shared" ca="1" si="170"/>
        <v>Diena 222</v>
      </c>
      <c r="H138" s="23" t="str">
        <f t="shared" ca="1" si="170"/>
        <v>Diena 223</v>
      </c>
      <c r="I138" s="23" t="str">
        <f t="shared" ca="1" si="170"/>
        <v>Diena 224</v>
      </c>
    </row>
    <row r="139" spans="2:9" ht="57" customHeight="1" x14ac:dyDescent="0.2">
      <c r="B139" s="37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8"/>
      <c r="C140" s="46">
        <f ca="1">I136+1</f>
        <v>41429</v>
      </c>
      <c r="D140" s="46">
        <f t="shared" ref="D140:I140" ca="1" si="171">C140+1</f>
        <v>41430</v>
      </c>
      <c r="E140" s="46">
        <f t="shared" ca="1" si="171"/>
        <v>41431</v>
      </c>
      <c r="F140" s="46">
        <f t="shared" ca="1" si="171"/>
        <v>41432</v>
      </c>
      <c r="G140" s="46">
        <f t="shared" ca="1" si="171"/>
        <v>41433</v>
      </c>
      <c r="H140" s="46">
        <f t="shared" ca="1" si="171"/>
        <v>41434</v>
      </c>
      <c r="I140" s="46">
        <f t="shared" ca="1" si="171"/>
        <v>41435</v>
      </c>
    </row>
    <row r="141" spans="2:9" ht="16.5" customHeight="1" x14ac:dyDescent="0.2">
      <c r="B141" s="27"/>
      <c r="C141" s="27"/>
      <c r="D141" s="27"/>
      <c r="E141" s="27"/>
      <c r="F141" s="27"/>
      <c r="G141" s="27"/>
      <c r="H141" s="27"/>
      <c r="I141" s="27"/>
    </row>
    <row r="142" spans="2:9" s="4" customFormat="1" ht="17.25" customHeight="1" x14ac:dyDescent="0.2">
      <c r="B142" s="21" t="str">
        <f ca="1">CONCATENATE("Savaitės ",(DATEDIF(SkDat,I144,"d")/7))</f>
        <v>Savaitės 33</v>
      </c>
      <c r="C142" s="22" t="str">
        <f t="shared" ref="C142:I142" ca="1" si="172">CONCATENATE("Diena ",DATEDIF(SkDat,C144,"d"))</f>
        <v>Diena 225</v>
      </c>
      <c r="D142" s="23" t="str">
        <f t="shared" ca="1" si="172"/>
        <v>Diena 226</v>
      </c>
      <c r="E142" s="23" t="str">
        <f t="shared" ca="1" si="172"/>
        <v>Diena 227</v>
      </c>
      <c r="F142" s="23" t="str">
        <f t="shared" ca="1" si="172"/>
        <v>Diena 228</v>
      </c>
      <c r="G142" s="23" t="str">
        <f t="shared" ca="1" si="172"/>
        <v>Diena 229</v>
      </c>
      <c r="H142" s="23" t="str">
        <f t="shared" ca="1" si="172"/>
        <v>Diena 230</v>
      </c>
      <c r="I142" s="23" t="str">
        <f t="shared" ca="1" si="172"/>
        <v>Diena 231</v>
      </c>
    </row>
    <row r="143" spans="2:9" ht="57" customHeight="1" x14ac:dyDescent="0.2">
      <c r="B143" s="24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5"/>
      <c r="C144" s="46">
        <f ca="1">I140+1</f>
        <v>41436</v>
      </c>
      <c r="D144" s="47">
        <f ca="1">C144+ 1</f>
        <v>41437</v>
      </c>
      <c r="E144" s="47">
        <f t="shared" ref="E144" ca="1" si="173">D144+ 1</f>
        <v>41438</v>
      </c>
      <c r="F144" s="47">
        <f t="shared" ref="F144" ca="1" si="174">E144+ 1</f>
        <v>41439</v>
      </c>
      <c r="G144" s="47">
        <f t="shared" ref="G144" ca="1" si="175">F144+ 1</f>
        <v>41440</v>
      </c>
      <c r="H144" s="47">
        <f t="shared" ref="H144" ca="1" si="176">G144+ 1</f>
        <v>41441</v>
      </c>
      <c r="I144" s="47">
        <f t="shared" ref="I144" ca="1" si="177">H144+ 1</f>
        <v>41442</v>
      </c>
    </row>
    <row r="145" spans="2:9" ht="17.25" customHeight="1" x14ac:dyDescent="0.2">
      <c r="B145" s="26"/>
      <c r="C145" s="27"/>
      <c r="D145" s="28"/>
      <c r="E145" s="28"/>
      <c r="F145" s="28"/>
      <c r="G145" s="28"/>
      <c r="H145" s="28"/>
      <c r="I145" s="28"/>
    </row>
    <row r="146" spans="2:9" s="4" customFormat="1" ht="17.25" customHeight="1" x14ac:dyDescent="0.2">
      <c r="B146" s="29" t="str">
        <f ca="1">CONCATENATE("Savaitės ",(DATEDIF(SkDat,I148,"d")/7))</f>
        <v>Savaitės 34</v>
      </c>
      <c r="C146" s="22" t="str">
        <f t="shared" ref="C146:I146" ca="1" si="178">CONCATENATE("Diena ",DATEDIF(SkDat,C148,"d"))</f>
        <v>Diena 232</v>
      </c>
      <c r="D146" s="23" t="str">
        <f t="shared" ca="1" si="178"/>
        <v>Diena 233</v>
      </c>
      <c r="E146" s="23" t="str">
        <f t="shared" ca="1" si="178"/>
        <v>Diena 234</v>
      </c>
      <c r="F146" s="23" t="str">
        <f t="shared" ca="1" si="178"/>
        <v>Diena 235</v>
      </c>
      <c r="G146" s="23" t="str">
        <f t="shared" ca="1" si="178"/>
        <v>Diena 236</v>
      </c>
      <c r="H146" s="23" t="str">
        <f t="shared" ca="1" si="178"/>
        <v>Diena 237</v>
      </c>
      <c r="I146" s="23" t="str">
        <f t="shared" ca="1" si="178"/>
        <v>Diena 238</v>
      </c>
    </row>
    <row r="147" spans="2:9" ht="57" customHeight="1" x14ac:dyDescent="0.2">
      <c r="B147" s="30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1"/>
      <c r="C148" s="46">
        <f ca="1">I144+1</f>
        <v>41443</v>
      </c>
      <c r="D148" s="47">
        <f t="shared" ref="D148" ca="1" si="179">C148+ 1</f>
        <v>41444</v>
      </c>
      <c r="E148" s="47">
        <f t="shared" ref="E148" ca="1" si="180">D148+ 1</f>
        <v>41445</v>
      </c>
      <c r="F148" s="47">
        <f t="shared" ref="F148" ca="1" si="181">E148+ 1</f>
        <v>41446</v>
      </c>
      <c r="G148" s="47">
        <f t="shared" ref="G148" ca="1" si="182">F148+ 1</f>
        <v>41447</v>
      </c>
      <c r="H148" s="47">
        <f t="shared" ref="H148" ca="1" si="183">G148+ 1</f>
        <v>41448</v>
      </c>
      <c r="I148" s="47">
        <f t="shared" ref="I148" ca="1" si="184">H148+ 1</f>
        <v>41449</v>
      </c>
    </row>
    <row r="149" spans="2:9" ht="17.25" customHeight="1" x14ac:dyDescent="0.2">
      <c r="B149" s="26"/>
      <c r="C149" s="27"/>
      <c r="D149" s="28"/>
      <c r="E149" s="28"/>
      <c r="F149" s="28"/>
      <c r="G149" s="28"/>
      <c r="H149" s="28"/>
      <c r="I149" s="28"/>
    </row>
    <row r="150" spans="2:9" s="4" customFormat="1" ht="17.25" customHeight="1" x14ac:dyDescent="0.2">
      <c r="B150" s="33" t="str">
        <f ca="1">CONCATENATE("Savaitės ",(DATEDIF(SkDat,I152,"d")/7))</f>
        <v>Savaitės 35</v>
      </c>
      <c r="C150" s="22" t="str">
        <f t="shared" ref="C150:I150" ca="1" si="185">CONCATENATE("Diena ",DATEDIF(SkDat,C152,"d"))</f>
        <v>Diena 239</v>
      </c>
      <c r="D150" s="23" t="str">
        <f t="shared" ca="1" si="185"/>
        <v>Diena 240</v>
      </c>
      <c r="E150" s="23" t="str">
        <f t="shared" ca="1" si="185"/>
        <v>Diena 241</v>
      </c>
      <c r="F150" s="23" t="str">
        <f t="shared" ca="1" si="185"/>
        <v>Diena 242</v>
      </c>
      <c r="G150" s="23" t="str">
        <f t="shared" ca="1" si="185"/>
        <v>Diena 243</v>
      </c>
      <c r="H150" s="23" t="str">
        <f t="shared" ca="1" si="185"/>
        <v>Diena 244</v>
      </c>
      <c r="I150" s="23" t="str">
        <f t="shared" ca="1" si="185"/>
        <v>Diena 245</v>
      </c>
    </row>
    <row r="151" spans="2:9" ht="57" customHeight="1" x14ac:dyDescent="0.2">
      <c r="B151" s="34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5"/>
      <c r="C152" s="46">
        <f ca="1">I148+1</f>
        <v>41450</v>
      </c>
      <c r="D152" s="47">
        <f t="shared" ref="D152" ca="1" si="186">C152+ 1</f>
        <v>41451</v>
      </c>
      <c r="E152" s="47">
        <f t="shared" ref="E152" ca="1" si="187">D152+ 1</f>
        <v>41452</v>
      </c>
      <c r="F152" s="47">
        <f t="shared" ref="F152" ca="1" si="188">E152+ 1</f>
        <v>41453</v>
      </c>
      <c r="G152" s="47">
        <f t="shared" ref="G152" ca="1" si="189">F152+ 1</f>
        <v>41454</v>
      </c>
      <c r="H152" s="47">
        <f t="shared" ref="H152" ca="1" si="190">G152+ 1</f>
        <v>41455</v>
      </c>
      <c r="I152" s="47">
        <f t="shared" ref="I152" ca="1" si="191">H152+ 1</f>
        <v>41456</v>
      </c>
    </row>
    <row r="153" spans="2:9" customFormat="1" ht="17.25" customHeight="1" x14ac:dyDescent="0.2">
      <c r="B153" s="27"/>
      <c r="C153" s="27"/>
      <c r="D153" s="27"/>
      <c r="E153" s="27"/>
      <c r="F153" s="27"/>
      <c r="G153" s="27"/>
      <c r="H153" s="27"/>
      <c r="I153" s="27"/>
    </row>
    <row r="154" spans="2:9" ht="24.75" customHeight="1" x14ac:dyDescent="0.2">
      <c r="B154" s="39" t="str">
        <f ca="1">CONCATENATE("Trimester 3, mėnuo ",DATEDIF(SkDat,I161,"m")+1)</f>
        <v>Trimester 3, mėnuo 9</v>
      </c>
      <c r="C154" s="27"/>
      <c r="D154" s="27"/>
      <c r="E154" s="27"/>
      <c r="F154" s="27"/>
      <c r="G154" s="27"/>
      <c r="H154" s="27"/>
      <c r="I154" s="27"/>
    </row>
    <row r="155" spans="2:9" s="4" customFormat="1" ht="17.25" customHeight="1" x14ac:dyDescent="0.2">
      <c r="B155" s="36" t="str">
        <f ca="1">CONCATENATE("Savaitės ",(DATEDIF(SkDat,I157,"d")/7))</f>
        <v>Savaitės 36</v>
      </c>
      <c r="C155" s="22" t="str">
        <f t="shared" ref="C155:I155" ca="1" si="192">CONCATENATE("Diena ",DATEDIF(SkDat,C157,"d"))</f>
        <v>Diena 246</v>
      </c>
      <c r="D155" s="23" t="str">
        <f t="shared" ca="1" si="192"/>
        <v>Diena 247</v>
      </c>
      <c r="E155" s="23" t="str">
        <f t="shared" ca="1" si="192"/>
        <v>Diena 248</v>
      </c>
      <c r="F155" s="23" t="str">
        <f t="shared" ca="1" si="192"/>
        <v>Diena 249</v>
      </c>
      <c r="G155" s="23" t="str">
        <f t="shared" ca="1" si="192"/>
        <v>Diena 250</v>
      </c>
      <c r="H155" s="23" t="str">
        <f t="shared" ca="1" si="192"/>
        <v>Diena 251</v>
      </c>
      <c r="I155" s="23" t="str">
        <f t="shared" ca="1" si="192"/>
        <v>Diena 252</v>
      </c>
    </row>
    <row r="156" spans="2:9" ht="57" customHeight="1" x14ac:dyDescent="0.2">
      <c r="B156" s="37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8"/>
      <c r="C157" s="46">
        <f ca="1">I152+1</f>
        <v>41457</v>
      </c>
      <c r="D157" s="46">
        <f t="shared" ref="D157:I157" ca="1" si="193">C157+1</f>
        <v>41458</v>
      </c>
      <c r="E157" s="46">
        <f t="shared" ca="1" si="193"/>
        <v>41459</v>
      </c>
      <c r="F157" s="46">
        <f t="shared" ca="1" si="193"/>
        <v>41460</v>
      </c>
      <c r="G157" s="46">
        <f t="shared" ca="1" si="193"/>
        <v>41461</v>
      </c>
      <c r="H157" s="46">
        <f t="shared" ca="1" si="193"/>
        <v>41462</v>
      </c>
      <c r="I157" s="46">
        <f t="shared" ca="1" si="193"/>
        <v>41463</v>
      </c>
    </row>
    <row r="158" spans="2:9" ht="16.5" customHeight="1" x14ac:dyDescent="0.2">
      <c r="B158" s="27"/>
      <c r="C158" s="27"/>
      <c r="D158" s="27"/>
      <c r="E158" s="27"/>
      <c r="F158" s="27"/>
      <c r="G158" s="27"/>
      <c r="H158" s="27"/>
      <c r="I158" s="27"/>
    </row>
    <row r="159" spans="2:9" s="4" customFormat="1" ht="17.25" customHeight="1" x14ac:dyDescent="0.2">
      <c r="B159" s="21" t="str">
        <f ca="1">CONCATENATE("Savaitės ",(DATEDIF(SkDat,I161,"d")/7))</f>
        <v>Savaitės 37</v>
      </c>
      <c r="C159" s="22" t="str">
        <f t="shared" ref="C159:I159" ca="1" si="194">CONCATENATE("Diena ",DATEDIF(SkDat,C161,"d"))</f>
        <v>Diena 253</v>
      </c>
      <c r="D159" s="23" t="str">
        <f t="shared" ca="1" si="194"/>
        <v>Diena 254</v>
      </c>
      <c r="E159" s="23" t="str">
        <f t="shared" ca="1" si="194"/>
        <v>Diena 255</v>
      </c>
      <c r="F159" s="23" t="str">
        <f t="shared" ca="1" si="194"/>
        <v>Diena 256</v>
      </c>
      <c r="G159" s="23" t="str">
        <f t="shared" ca="1" si="194"/>
        <v>Diena 257</v>
      </c>
      <c r="H159" s="23" t="str">
        <f t="shared" ca="1" si="194"/>
        <v>Diena 258</v>
      </c>
      <c r="I159" s="23" t="str">
        <f t="shared" ca="1" si="194"/>
        <v>Diena 259</v>
      </c>
    </row>
    <row r="160" spans="2:9" ht="57" customHeight="1" x14ac:dyDescent="0.2">
      <c r="B160" s="24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5"/>
      <c r="C161" s="46">
        <f ca="1">I157+1</f>
        <v>41464</v>
      </c>
      <c r="D161" s="47">
        <f ca="1">C161+ 1</f>
        <v>41465</v>
      </c>
      <c r="E161" s="47">
        <f t="shared" ref="E161" ca="1" si="195">D161+ 1</f>
        <v>41466</v>
      </c>
      <c r="F161" s="47">
        <f t="shared" ref="F161" ca="1" si="196">E161+ 1</f>
        <v>41467</v>
      </c>
      <c r="G161" s="47">
        <f t="shared" ref="G161" ca="1" si="197">F161+ 1</f>
        <v>41468</v>
      </c>
      <c r="H161" s="47">
        <f t="shared" ref="H161" ca="1" si="198">G161+ 1</f>
        <v>41469</v>
      </c>
      <c r="I161" s="47">
        <f t="shared" ref="I161" ca="1" si="199">H161+ 1</f>
        <v>41470</v>
      </c>
    </row>
    <row r="162" spans="2:9" ht="17.25" customHeight="1" x14ac:dyDescent="0.2">
      <c r="B162" s="26"/>
      <c r="C162" s="27"/>
      <c r="D162" s="28"/>
      <c r="E162" s="28"/>
      <c r="F162" s="28"/>
      <c r="G162" s="28"/>
      <c r="H162" s="28"/>
      <c r="I162" s="28"/>
    </row>
    <row r="163" spans="2:9" s="4" customFormat="1" ht="17.25" customHeight="1" x14ac:dyDescent="0.2">
      <c r="B163" s="29" t="str">
        <f ca="1">CONCATENATE("Savaitės ",(DATEDIF(SkDat,I165,"d")/7))</f>
        <v>Savaitės 38</v>
      </c>
      <c r="C163" s="22" t="str">
        <f t="shared" ref="C163:I163" ca="1" si="200">CONCATENATE("Diena ",DATEDIF(SkDat,C165,"d"))</f>
        <v>Diena 260</v>
      </c>
      <c r="D163" s="23" t="str">
        <f t="shared" ca="1" si="200"/>
        <v>Diena 261</v>
      </c>
      <c r="E163" s="23" t="str">
        <f t="shared" ca="1" si="200"/>
        <v>Diena 262</v>
      </c>
      <c r="F163" s="23" t="str">
        <f t="shared" ca="1" si="200"/>
        <v>Diena 263</v>
      </c>
      <c r="G163" s="23" t="str">
        <f t="shared" ca="1" si="200"/>
        <v>Diena 264</v>
      </c>
      <c r="H163" s="23" t="str">
        <f t="shared" ca="1" si="200"/>
        <v>Diena 265</v>
      </c>
      <c r="I163" s="23" t="str">
        <f t="shared" ca="1" si="200"/>
        <v>Diena 266</v>
      </c>
    </row>
    <row r="164" spans="2:9" ht="57" customHeight="1" x14ac:dyDescent="0.2">
      <c r="B164" s="30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1"/>
      <c r="C165" s="46">
        <f ca="1">I161+1</f>
        <v>41471</v>
      </c>
      <c r="D165" s="47">
        <f t="shared" ref="D165" ca="1" si="201">C165+ 1</f>
        <v>41472</v>
      </c>
      <c r="E165" s="47">
        <f t="shared" ref="E165" ca="1" si="202">D165+ 1</f>
        <v>41473</v>
      </c>
      <c r="F165" s="47">
        <f t="shared" ref="F165" ca="1" si="203">E165+ 1</f>
        <v>41474</v>
      </c>
      <c r="G165" s="47">
        <f t="shared" ref="G165" ca="1" si="204">F165+ 1</f>
        <v>41475</v>
      </c>
      <c r="H165" s="47">
        <f t="shared" ref="H165" ca="1" si="205">G165+ 1</f>
        <v>41476</v>
      </c>
      <c r="I165" s="47">
        <f t="shared" ref="I165" ca="1" si="206">H165+ 1</f>
        <v>41477</v>
      </c>
    </row>
    <row r="166" spans="2:9" ht="17.25" customHeight="1" x14ac:dyDescent="0.2">
      <c r="B166" s="26"/>
      <c r="C166" s="27"/>
      <c r="D166" s="28"/>
      <c r="E166" s="28"/>
      <c r="F166" s="28"/>
      <c r="G166" s="28"/>
      <c r="H166" s="28"/>
      <c r="I166" s="41"/>
    </row>
    <row r="167" spans="2:9" s="4" customFormat="1" ht="17.25" customHeight="1" x14ac:dyDescent="0.2">
      <c r="B167" s="33" t="str">
        <f ca="1">CONCATENATE("Savaitės ",(DATEDIF(SkDat,I169,"d")/7))</f>
        <v>Savaitės 39</v>
      </c>
      <c r="C167" s="22" t="str">
        <f t="shared" ref="C167:I167" ca="1" si="207">CONCATENATE("Diena ",DATEDIF(SkDat,C169,"d"))</f>
        <v>Diena 267</v>
      </c>
      <c r="D167" s="23" t="str">
        <f t="shared" ca="1" si="207"/>
        <v>Diena 268</v>
      </c>
      <c r="E167" s="23" t="str">
        <f t="shared" ca="1" si="207"/>
        <v>Diena 269</v>
      </c>
      <c r="F167" s="23" t="str">
        <f t="shared" ca="1" si="207"/>
        <v>Diena 270</v>
      </c>
      <c r="G167" s="23" t="str">
        <f t="shared" ca="1" si="207"/>
        <v>Diena 271</v>
      </c>
      <c r="H167" s="23" t="str">
        <f t="shared" ca="1" si="207"/>
        <v>Diena 272</v>
      </c>
      <c r="I167" s="23" t="str">
        <f t="shared" ca="1" si="207"/>
        <v>Diena 273</v>
      </c>
    </row>
    <row r="168" spans="2:9" ht="57" customHeight="1" x14ac:dyDescent="0.2">
      <c r="B168" s="34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5"/>
      <c r="C169" s="46">
        <f ca="1">I165+1</f>
        <v>41478</v>
      </c>
      <c r="D169" s="47">
        <f t="shared" ref="D169" ca="1" si="208">C169+ 1</f>
        <v>41479</v>
      </c>
      <c r="E169" s="47">
        <f t="shared" ref="E169" ca="1" si="209">D169+ 1</f>
        <v>41480</v>
      </c>
      <c r="F169" s="47">
        <f t="shared" ref="F169" ca="1" si="210">E169+ 1</f>
        <v>41481</v>
      </c>
      <c r="G169" s="47">
        <f t="shared" ref="G169" ca="1" si="211">F169+ 1</f>
        <v>41482</v>
      </c>
      <c r="H169" s="47">
        <f t="shared" ref="H169" ca="1" si="212">G169+ 1</f>
        <v>41483</v>
      </c>
      <c r="I169" s="47">
        <f t="shared" ref="I169" ca="1" si="213">H169+ 1</f>
        <v>41484</v>
      </c>
    </row>
    <row r="170" spans="2:9" ht="17.25" customHeight="1" x14ac:dyDescent="0.2">
      <c r="B170" s="27"/>
      <c r="C170" s="27"/>
      <c r="D170" s="27"/>
      <c r="E170" s="27"/>
      <c r="F170" s="27"/>
      <c r="G170" s="27"/>
      <c r="H170" s="27"/>
      <c r="I170" s="27"/>
    </row>
    <row r="171" spans="2:9" s="4" customFormat="1" ht="17.25" customHeight="1" x14ac:dyDescent="0.2">
      <c r="B171" s="36" t="str">
        <f ca="1">CONCATENATE("Savaitės ",(DATEDIF(SkDat,I173,"d")/7))</f>
        <v>Savaitės 40</v>
      </c>
      <c r="C171" s="22" t="str">
        <f t="shared" ref="C171:I171" ca="1" si="214">CONCATENATE("Diena ",DATEDIF(SkDat,C173,"d"))</f>
        <v>Diena 274</v>
      </c>
      <c r="D171" s="23" t="str">
        <f t="shared" ca="1" si="214"/>
        <v>Diena 275</v>
      </c>
      <c r="E171" s="23" t="str">
        <f t="shared" ca="1" si="214"/>
        <v>Diena 276</v>
      </c>
      <c r="F171" s="23" t="str">
        <f t="shared" ca="1" si="214"/>
        <v>Diena 277</v>
      </c>
      <c r="G171" s="23" t="str">
        <f t="shared" ca="1" si="214"/>
        <v>Diena 278</v>
      </c>
      <c r="H171" s="23" t="str">
        <f t="shared" ca="1" si="214"/>
        <v>Diena 279</v>
      </c>
      <c r="I171" s="23" t="str">
        <f t="shared" ca="1" si="214"/>
        <v>Diena 280</v>
      </c>
    </row>
    <row r="172" spans="2:9" ht="57" customHeight="1" x14ac:dyDescent="0.2">
      <c r="B172" s="37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8"/>
      <c r="C173" s="46">
        <f ca="1">I169+1</f>
        <v>41485</v>
      </c>
      <c r="D173" s="46">
        <f t="shared" ref="D173:I173" ca="1" si="215">C173+1</f>
        <v>41486</v>
      </c>
      <c r="E173" s="46">
        <f t="shared" ca="1" si="215"/>
        <v>41487</v>
      </c>
      <c r="F173" s="46">
        <f t="shared" ca="1" si="215"/>
        <v>41488</v>
      </c>
      <c r="G173" s="46">
        <f t="shared" ca="1" si="215"/>
        <v>41489</v>
      </c>
      <c r="H173" s="46">
        <f t="shared" ca="1" si="215"/>
        <v>41490</v>
      </c>
      <c r="I173" s="46">
        <f t="shared" ca="1" si="215"/>
        <v>41491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"Date of Last Period,Date of Conception"</formula1>
    </dataValidation>
  </dataValidations>
  <pageMargins left="0.25" right="0.25" top="0.75" bottom="0.75" header="0.3" footer="0.3"/>
  <pageSetup scale="71" fitToHeight="0" orientation="portrait" r:id="rId1"/>
  <headerFooter>
    <oddFooter>Page &amp;P of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854872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>Complete</EditorialStatus>
    <Markets xmlns="fba9b5cc-95a8-4c6a-b8c2-fbf672c2041c"/>
    <OriginAsset xmlns="fba9b5cc-95a8-4c6a-b8c2-fbf672c2041c" xsi:nil="true"/>
    <AssetStart xmlns="fba9b5cc-95a8-4c6a-b8c2-fbf672c2041c">2012-08-30T21:32:00+00:00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239778</Value>
    </PublishStatusLookup>
    <APAuthor xmlns="fba9b5cc-95a8-4c6a-b8c2-fbf672c2041c">
      <UserInfo>
        <DisplayName>REDMOND\matthos</DisplayName>
        <AccountId>59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>TP</AssetType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true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Spreadsheet Template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TP103427609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Props1.xml><?xml version="1.0" encoding="utf-8"?>
<ds:datastoreItem xmlns:ds="http://schemas.openxmlformats.org/officeDocument/2006/customXml" ds:itemID="{278B57D3-6D60-4361-AF66-130848870013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4</vt:i4>
      </vt:variant>
    </vt:vector>
  </HeadingPairs>
  <TitlesOfParts>
    <vt:vector size="5" baseType="lpstr">
      <vt:lpstr>Nėštumo kalendorius</vt:lpstr>
      <vt:lpstr>KūdikioVardas</vt:lpstr>
      <vt:lpstr>SkDat</vt:lpstr>
      <vt:lpstr>SkMetodas</vt:lpstr>
      <vt:lpstr>Terminas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Windows vartotojas</cp:lastModifiedBy>
  <dcterms:created xsi:type="dcterms:W3CDTF">2012-08-27T23:00:44Z</dcterms:created>
  <dcterms:modified xsi:type="dcterms:W3CDTF">2012-12-28T04:26:44Z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