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94480\lt-LT\target\"/>
    </mc:Choice>
  </mc:AlternateContent>
  <bookViews>
    <workbookView xWindow="0" yWindow="0" windowWidth="21600" windowHeight="9510"/>
  </bookViews>
  <sheets>
    <sheet name="GAMYBOS IŠEIGA" sheetId="1" r:id="rId1"/>
  </sheets>
  <definedNames>
    <definedName name="ColumnTitle1">Data[[#Headers],[Data]]</definedName>
    <definedName name="_xlnm.Print_Titles" localSheetId="0">'GAMYBOS IŠEIGA'!$3:$3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<sst xmlns="http://schemas.openxmlformats.org/spreadsheetml/2006/main" count="3" uniqueCount="3">
  <si>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Gamybos išeigos duomenys</t>
  </si>
  <si>
    <t>Data</t>
  </si>
  <si>
    <t>Pagaminti komponentai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</si>
</sst>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3" tint="-0.24994659260841701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sz val="11"/>
      <color rgb="FF006100"/>
      <name val="Corbel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7">
    <xf numFmtId="0" fontId="0" fillId="0" borderId="0"/>
    <xf numFmtId="0" fontId="2" fillId="2" borderId="0" applyProtection="0">
      <alignment horizontal="left" wrapText="1"/>
    </xf>
    <xf numFmtId="0" fontId="3" fillId="0" borderId="1" applyNumberFormat="0" applyFill="0" applyProtection="0">
      <alignment horizontal="left"/>
    </xf>
    <xf numFmtId="1" fontId="1" fillId="0" borderId="0" applyFont="0" applyFill="0" applyBorder="0">
      <alignment horizontal="right"/>
    </xf>
    <xf numFmtId="14" fontId="1" fillId="0" borderId="0" applyFont="0" applyFill="0" applyBorder="0">
      <alignment horizontal="right"/>
    </xf>
    <xf numFmtId="1" fontId="1" fillId="0" borderId="0" applyFont="0" applyFill="0" applyBorder="0">
      <alignment horizontal="right"/>
    </xf>
    <xf numFmtId="0" fontId="4" fillId="3" borderId="0" applyNumberFormat="0" applyBorder="0" applyAlignment="0" applyProtection="0"/>
  </cellStyleXfs>
  <cellXfs count="6">
    <xf numFmtId="0" fontId="0" fillId="0" borderId="0" xfId="0"/>
    <xf numFmtId="0" fontId="2" fillId="2" borderId="0" xfId="1">
      <alignment horizontal="left" wrapText="1"/>
    </xf>
    <xf numFmtId="0" fontId="3" fillId="0" borderId="1" xfId="2">
      <alignment horizontal="left"/>
    </xf>
    <xf numFmtId="0" fontId="0" fillId="0" borderId="0" xfId="0"/>
    <xf numFmtId="14" fontId="0" fillId="0" borderId="0" xfId="4" applyFont="1">
      <alignment horizontal="right"/>
    </xf>
    <xf numFmtId="1" fontId="0" fillId="0" borderId="0" xfId="5" applyFont="1">
      <alignment horizontal="right"/>
    </xf>
  </cellXfs>
  <cellStyles count="7">
    <cellStyle name="1 antraštė" xfId="1" builtinId="16" customBuiltin="1"/>
    <cellStyle name="Data" xfId="4"/>
    <cellStyle name="Geras" xfId="6"/>
    <cellStyle name="Įprastas" xfId="0" builtinId="0" customBuiltin="1"/>
    <cellStyle name="Komponentai" xfId="5"/>
    <cellStyle name="Neutralus" xfId="3" builtinId="28" customBuiltin="1"/>
    <cellStyle name="Pavadinimas" xfId="2" builtinId="15" customBuiltin="1"/>
  </cellStyles>
  <dxfs count="2"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PAGAMINTI KOMPONENTAI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'GAMYBOS IŠEIGA'!$C$3</c:f>
              <c:strCache>
                <c:ptCount val="1"/>
                <c:pt idx="0">
                  <c:v>Pagaminti komponentai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'GAMYBOS IŠEIGA'!$B$4:$B$27</c:f>
              <c:numCache>
                <c:formatCode>m/d/yyyy</c:formatCode>
                <c:ptCount val="24"/>
                <c:pt idx="0">
                  <c:v>42961</c:v>
                </c:pt>
                <c:pt idx="1">
                  <c:v>42962</c:v>
                </c:pt>
                <c:pt idx="2">
                  <c:v>42963</c:v>
                </c:pt>
                <c:pt idx="3">
                  <c:v>42964</c:v>
                </c:pt>
                <c:pt idx="4">
                  <c:v>42965</c:v>
                </c:pt>
                <c:pt idx="5">
                  <c:v>42966</c:v>
                </c:pt>
                <c:pt idx="6">
                  <c:v>42967</c:v>
                </c:pt>
                <c:pt idx="7">
                  <c:v>42968</c:v>
                </c:pt>
                <c:pt idx="8">
                  <c:v>42969</c:v>
                </c:pt>
                <c:pt idx="9">
                  <c:v>42970</c:v>
                </c:pt>
                <c:pt idx="10">
                  <c:v>42971</c:v>
                </c:pt>
                <c:pt idx="11">
                  <c:v>42972</c:v>
                </c:pt>
                <c:pt idx="12">
                  <c:v>42973</c:v>
                </c:pt>
                <c:pt idx="13">
                  <c:v>42974</c:v>
                </c:pt>
                <c:pt idx="14">
                  <c:v>42975</c:v>
                </c:pt>
                <c:pt idx="15">
                  <c:v>42976</c:v>
                </c:pt>
                <c:pt idx="16">
                  <c:v>42977</c:v>
                </c:pt>
                <c:pt idx="17">
                  <c:v>42978</c:v>
                </c:pt>
                <c:pt idx="18">
                  <c:v>42979</c:v>
                </c:pt>
                <c:pt idx="19">
                  <c:v>42980</c:v>
                </c:pt>
                <c:pt idx="20">
                  <c:v>42981</c:v>
                </c:pt>
                <c:pt idx="21">
                  <c:v>42982</c:v>
                </c:pt>
                <c:pt idx="22">
                  <c:v>42983</c:v>
                </c:pt>
                <c:pt idx="23">
                  <c:v>42984</c:v>
                </c:pt>
              </c:numCache>
            </c:numRef>
          </c:cat>
          <c:val>
            <c:numRef>
              <c:f>'GAMYBOS IŠEIGA'!$C$4:$C$27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lt-LT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25</xdr:row>
      <xdr:rowOff>142875</xdr:rowOff>
    </xdr:to>
    <xdr:graphicFrame macro="">
      <xdr:nvGraphicFramePr>
        <xdr:cNvPr id="2" name="Chart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C27" totalsRowShown="0">
  <autoFilter ref="B3:C27"/>
  <tableColumns count="2">
    <tableColumn id="1" name="Data" dataCellStyle="Data">
      <calculatedColumnFormula>TODAY()</calculatedColumnFormula>
    </tableColumn>
    <tableColumn id="2" name="Pagaminti komponentai" dataCellStyle="Komponentai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3" customWidth="1"/>
    <col min="2" max="2" width="16.5" style="3" customWidth="1"/>
    <col min="3" max="3" width="22.5" style="3" customWidth="1"/>
    <col min="4" max="4" width="2.625" style="3" customWidth="1"/>
    <col min="5" max="6" width="55.625" style="3" customWidth="1"/>
    <col min="7" max="7" width="2.625" style="3" customWidth="1"/>
    <col min="8" max="16384" width="9" style="3"/>
  </cols>
  <sheetData>
    <row r="1" spans="2:3" ht="50.1" customHeight="1" thickBot="1" x14ac:dyDescent="0.4">
      <c r="B1" s="2" t="s">
        <v>0</v>
      </c>
      <c r="C1" s="2"/>
    </row>
    <row r="2" spans="2:3" ht="15" customHeight="1" x14ac:dyDescent="0.25"/>
    <row r="3" spans="2:3" ht="35.1" customHeight="1" x14ac:dyDescent="0.35">
      <c r="B3" s="1" t="s">
        <v>1</v>
      </c>
      <c r="C3" s="1" t="s">
        <v>2</v>
      </c>
    </row>
    <row r="4" spans="2:3" x14ac:dyDescent="0.25">
      <c r="B4" s="4">
        <f ca="1">TODAY()</f>
        <v>42961</v>
      </c>
      <c r="C4" s="5">
        <v>42</v>
      </c>
    </row>
    <row r="5" spans="2:3" x14ac:dyDescent="0.25">
      <c r="B5" s="4">
        <f ca="1">TODAY()+1</f>
        <v>42962</v>
      </c>
      <c r="C5" s="5">
        <v>68</v>
      </c>
    </row>
    <row r="6" spans="2:3" x14ac:dyDescent="0.25">
      <c r="B6" s="4">
        <f ca="1">TODAY()+2</f>
        <v>42963</v>
      </c>
      <c r="C6" s="5">
        <v>70</v>
      </c>
    </row>
    <row r="7" spans="2:3" x14ac:dyDescent="0.25">
      <c r="B7" s="4">
        <f ca="1">TODAY()+3</f>
        <v>42964</v>
      </c>
      <c r="C7" s="5">
        <v>67</v>
      </c>
    </row>
    <row r="8" spans="2:3" x14ac:dyDescent="0.25">
      <c r="B8" s="4">
        <f ca="1">TODAY()+4</f>
        <v>42965</v>
      </c>
      <c r="C8" s="5">
        <v>60</v>
      </c>
    </row>
    <row r="9" spans="2:3" x14ac:dyDescent="0.25">
      <c r="B9" s="4">
        <f ca="1">TODAY()+5</f>
        <v>42966</v>
      </c>
      <c r="C9" s="5">
        <v>48</v>
      </c>
    </row>
    <row r="10" spans="2:3" x14ac:dyDescent="0.25">
      <c r="B10" s="4">
        <f ca="1">TODAY()+6</f>
        <v>42967</v>
      </c>
      <c r="C10" s="5">
        <v>58</v>
      </c>
    </row>
    <row r="11" spans="2:3" x14ac:dyDescent="0.25">
      <c r="B11" s="4">
        <f ca="1">TODAY()+7</f>
        <v>42968</v>
      </c>
      <c r="C11" s="5">
        <v>25</v>
      </c>
    </row>
    <row r="12" spans="2:3" x14ac:dyDescent="0.25">
      <c r="B12" s="4">
        <f ca="1">TODAY()+8</f>
        <v>42969</v>
      </c>
      <c r="C12" s="5">
        <v>73</v>
      </c>
    </row>
    <row r="13" spans="2:3" x14ac:dyDescent="0.25">
      <c r="B13" s="4">
        <f ca="1">TODAY()+9</f>
        <v>42970</v>
      </c>
      <c r="C13" s="5">
        <v>40</v>
      </c>
    </row>
    <row r="14" spans="2:3" x14ac:dyDescent="0.25">
      <c r="B14" s="4">
        <f ca="1">TODAY()+10</f>
        <v>42971</v>
      </c>
      <c r="C14" s="5">
        <v>57</v>
      </c>
    </row>
    <row r="15" spans="2:3" x14ac:dyDescent="0.25">
      <c r="B15" s="4">
        <f ca="1">TODAY()+11</f>
        <v>42972</v>
      </c>
      <c r="C15" s="5">
        <v>64</v>
      </c>
    </row>
    <row r="16" spans="2:3" x14ac:dyDescent="0.25">
      <c r="B16" s="4">
        <f ca="1">TODAY()+12</f>
        <v>42973</v>
      </c>
      <c r="C16" s="5">
        <v>48</v>
      </c>
    </row>
    <row r="17" spans="2:3" x14ac:dyDescent="0.25">
      <c r="B17" s="4">
        <f ca="1">TODAY()+13</f>
        <v>42974</v>
      </c>
      <c r="C17" s="5">
        <v>54</v>
      </c>
    </row>
    <row r="18" spans="2:3" x14ac:dyDescent="0.25">
      <c r="B18" s="4">
        <f ca="1">TODAY()+14</f>
        <v>42975</v>
      </c>
      <c r="C18" s="5">
        <v>42</v>
      </c>
    </row>
    <row r="19" spans="2:3" x14ac:dyDescent="0.25">
      <c r="B19" s="4">
        <f ca="1">TODAY()+15</f>
        <v>42976</v>
      </c>
      <c r="C19" s="5">
        <v>31</v>
      </c>
    </row>
    <row r="20" spans="2:3" x14ac:dyDescent="0.25">
      <c r="B20" s="4">
        <f ca="1">TODAY()+16</f>
        <v>42977</v>
      </c>
      <c r="C20" s="5">
        <v>62</v>
      </c>
    </row>
    <row r="21" spans="2:3" x14ac:dyDescent="0.25">
      <c r="B21" s="4">
        <f ca="1">TODAY()+17</f>
        <v>42978</v>
      </c>
      <c r="C21" s="5">
        <v>53</v>
      </c>
    </row>
    <row r="22" spans="2:3" x14ac:dyDescent="0.25">
      <c r="B22" s="4">
        <f ca="1">TODAY()+18</f>
        <v>42979</v>
      </c>
      <c r="C22" s="5">
        <v>72</v>
      </c>
    </row>
    <row r="23" spans="2:3" x14ac:dyDescent="0.25">
      <c r="B23" s="4">
        <f ca="1">TODAY()+19</f>
        <v>42980</v>
      </c>
      <c r="C23" s="5">
        <v>69</v>
      </c>
    </row>
    <row r="24" spans="2:3" x14ac:dyDescent="0.25">
      <c r="B24" s="4">
        <f ca="1">TODAY()+20</f>
        <v>42981</v>
      </c>
      <c r="C24" s="5">
        <v>58</v>
      </c>
    </row>
    <row r="25" spans="2:3" x14ac:dyDescent="0.25">
      <c r="B25" s="4">
        <f ca="1">TODAY()+21</f>
        <v>42982</v>
      </c>
      <c r="C25" s="5">
        <v>71</v>
      </c>
    </row>
    <row r="26" spans="2:3" x14ac:dyDescent="0.25">
      <c r="B26" s="4">
        <f ca="1">TODAY()+22</f>
        <v>42983</v>
      </c>
      <c r="C26" s="5">
        <v>60</v>
      </c>
    </row>
    <row r="27" spans="2:3" x14ac:dyDescent="0.25">
      <c r="B27" s="4">
        <f ca="1">TODAY()+23</f>
        <v>42984</v>
      </c>
      <c r="C27" s="5">
        <v>64</v>
      </c>
    </row>
  </sheetData>
  <dataValidations count="5">
    <dataValidation allowBlank="1" showInputMessage="1" showErrorMessage="1" prompt="Šiame darbalapyje sukurkite pagamintos produkcijos diagramą. Pateiktoje lentelėje įveskite datą ir pagamintų komponentų kiekį. Diagrama pateikia produkcijos duomenis" sqref="A1"/>
    <dataValidation allowBlank="1" showInputMessage="1" showErrorMessage="1" prompt="Šiame langelyje nurodytas šio darbalapio pavadinimas. Žemiau esančioje lentelėje įveskite produkcijos datą. Pagamintos produkcijos duomenų diagrama prasideda langelyje E3" sqref="B1"/>
    <dataValidation allowBlank="1" showInputMessage="1" showErrorMessage="1" prompt="Šiame stulpelyje po šia antrašte įveskite datą. Norėdami rasti konkrečius įrašus, naudokite antraščių filtrus" sqref="B3"/>
    <dataValidation allowBlank="1" showInputMessage="1" showErrorMessage="1" prompt="Šiame stulpelyje po šia antrašte įveskite pagamintų komponentų skaičių" sqref="C3"/>
    <dataValidation allowBlank="1" showInputMessage="1" showErrorMessage="1" prompt="Jungtinė stulpelinė pagamintos produkcijos diagrama yra langeliuose E3–F27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GAMYBOS IŠEIGA</vt:lpstr>
      <vt:lpstr>ColumnTitle1</vt:lpstr>
      <vt:lpstr>'GAMYBOS IŠEIGA'!Print_Titles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2017-08-14T11:24:02Z</dcterms:modified>
</cp:coreProperties>
</file>