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tr-TR\target\"/>
    </mc:Choice>
  </mc:AlternateContent>
  <bookViews>
    <workbookView xWindow="0" yWindow="0" windowWidth="21600" windowHeight="9975" xr2:uid="{00000000-000D-0000-FFFF-FFFF00000000}"/>
  </bookViews>
  <sheets>
    <sheet name="Alışveriş Listesi" sheetId="1" r:id="rId1"/>
    <sheet name="Bütçe Dökümü" sheetId="2" r:id="rId2"/>
    <sheet name="Yapılacaklar Listesi" sheetId="3" r:id="rId3"/>
    <sheet name="Listeyi Paylaş" sheetId="4" r:id="rId4"/>
  </sheets>
  <definedNames>
    <definedName name="DenetimListesiToplam">SUM(Denetim_Listesi[Toplam Maliyet])</definedName>
    <definedName name="OkulYılı">YEAR(TODAY())&amp;" - "&amp;YEAR(TODAY())+1</definedName>
    <definedName name="SatınAlınacakÜrünlerinToplamı">COUNTIF(Denetim_Listesi[Satın Alınacaklar],"&gt;0")</definedName>
    <definedName name="SatınAlınanÜrünlerinToplamı">COUNTIF(Denetim_Listesi[Satın Alınanlar],"&gt;0")</definedName>
    <definedName name="SatırBaşlığıBölge1..C7">'Alışveriş Listesi'!$B$5</definedName>
    <definedName name="SütunBaşlığı1">Denetim_Listesi[[#Headers],[Ürün]]</definedName>
    <definedName name="SütunBaşlığı2">Kategori[[#Headers],[Kategori]]</definedName>
    <definedName name="SütunBaşlığı3">YapılacaklarListesi[[#Headers],[Tamamlandı]]</definedName>
    <definedName name="SütunBaşlığı4" localSheetId="3">ListeyiPaylaş[[#Headers],[Ad]]</definedName>
    <definedName name="_xlnm.Print_Titles" localSheetId="0">'Alışveriş Listesi'!$9:$9</definedName>
    <definedName name="_xlnm.Print_Titles" localSheetId="3">'Listeyi Paylaş'!$2:$2</definedName>
    <definedName name="_xlnm.Print_Titles" localSheetId="2">'Yapılacaklar Listesi'!$3:$3</definedName>
  </definedNames>
  <calcPr calcId="171027"/>
</workbook>
</file>

<file path=xl/calcChain.xml><?xml version="1.0" encoding="utf-8"?>
<calcChain xmlns="http://schemas.openxmlformats.org/spreadsheetml/2006/main">
  <c r="E4" i="1" l="1"/>
  <c r="E5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1" l="1"/>
  <c r="C7" i="1" s="1"/>
  <c r="C6" i="2"/>
  <c r="C5" i="2"/>
  <c r="C4" i="2"/>
</calcChain>
</file>

<file path=xl/sharedStrings.xml><?xml version="1.0" encoding="utf-8"?>
<sst xmlns="http://schemas.openxmlformats.org/spreadsheetml/2006/main" count="89" uniqueCount="70">
  <si>
    <t>Okula Dönüş</t>
  </si>
  <si>
    <t>Bütçe Dökümüne girilen bütçe kategorisi tutarlarına göre alışverişteki ilerleme durumunuzu izleyin.</t>
  </si>
  <si>
    <t>Bütçe Özeti</t>
  </si>
  <si>
    <t>Bütçe</t>
  </si>
  <si>
    <t>Alışveriş Listesi Toplamı</t>
  </si>
  <si>
    <t>Kalan Nakit</t>
  </si>
  <si>
    <t>Alışveriş Listesi</t>
  </si>
  <si>
    <t>Ürün</t>
  </si>
  <si>
    <t>Matematik</t>
  </si>
  <si>
    <t>İngilizce</t>
  </si>
  <si>
    <t>Sırt çantası</t>
  </si>
  <si>
    <t>Hesap makinesi</t>
  </si>
  <si>
    <t>İşaret kalemi</t>
  </si>
  <si>
    <t>Üniforma</t>
  </si>
  <si>
    <t>Gömlek, düğmeli</t>
  </si>
  <si>
    <t>Gömlek, tişört</t>
  </si>
  <si>
    <t>Şort</t>
  </si>
  <si>
    <t>Spor ayakkabısı</t>
  </si>
  <si>
    <t>Çorap</t>
  </si>
  <si>
    <t>Baharlık ceket</t>
  </si>
  <si>
    <t>Kazak</t>
  </si>
  <si>
    <t>Eşofman üstü</t>
  </si>
  <si>
    <t>İç çamaşırı</t>
  </si>
  <si>
    <t>Kaban</t>
  </si>
  <si>
    <t>Planlayıcısı</t>
  </si>
  <si>
    <t>Kategori</t>
  </si>
  <si>
    <t>Ders Kitapları</t>
  </si>
  <si>
    <t>Malzemeler</t>
  </si>
  <si>
    <t>Kıyafet</t>
  </si>
  <si>
    <t>Tutar</t>
  </si>
  <si>
    <t>Satın Alınacaklar</t>
  </si>
  <si>
    <t>Maliyet</t>
  </si>
  <si>
    <t>Satın Alınanlar</t>
  </si>
  <si>
    <t>Toplam Maliyet</t>
  </si>
  <si>
    <t>Bütçe Dökümü</t>
  </si>
  <si>
    <t>Alışveriş Listenizde izlemek için kategoriler ve bütçe tutarları ekleyin.</t>
  </si>
  <si>
    <t>Yapılacaklar Listesi</t>
  </si>
  <si>
    <t>Okul başlamadan önce tamamlamanız gereken tüm etkinlikleri izleyin.</t>
  </si>
  <si>
    <t>Tamamlandı</t>
  </si>
  <si>
    <t>x</t>
  </si>
  <si>
    <t>Görev</t>
  </si>
  <si>
    <t>Tüm Kayıt Formlarını Tamamlama</t>
  </si>
  <si>
    <t>Gerekiyorsa Okul için Fiziksel ve Görsel Sınavları Zamanlama</t>
  </si>
  <si>
    <t>Gerekli Tüm Aşıları Doğrulama</t>
  </si>
  <si>
    <t>Doktordan Gerekli Tüm İlaçlar için Doz Yönergelerini Alma</t>
  </si>
  <si>
    <t>Okulun Kıyafet Yönetmeliğini Gözden Geçirin</t>
  </si>
  <si>
    <t>Okul Malzemelerinin Listesini Alma</t>
  </si>
  <si>
    <t>Öğretmenle Tanışma</t>
  </si>
  <si>
    <t>Öğretmen İletişimi için Tercih Edilen Yöntemi (Telefon, E-posta, Yazılı Not) Belirleme</t>
  </si>
  <si>
    <t>Çocuğunuzla Okul Turuna Katılma</t>
  </si>
  <si>
    <t>Çocuğunuzun Ev Telefonunuzu, İş Telefonunuzu ve Ev Adresinizi Ezberlemesine Yardımcı Olma</t>
  </si>
  <si>
    <t>Ulaşımı Ayarlama, Güvenli Bir Buluşma Noktası Belirleme ve Bu Rutinin Alıştırmasını Yapma</t>
  </si>
  <si>
    <t>Okula Yürüyerek Gidecekse, Çocuğunuzla Birlikte Okula Gidiş ve Okuldan Dönüş Rotasının Alıştırmasını Yapma</t>
  </si>
  <si>
    <t>Okula Paylaşılan Bir Araçla Gidecekse, Aracın Tüm Sürücülerini Çocuğunuza Tanıtma</t>
  </si>
  <si>
    <t>Okula Otobüsle Gidecekse, Saatleri ve Otobüs Duraklarını Belirleme</t>
  </si>
  <si>
    <t>Çocuk Bakımı/Okul Sonrası Bakım Planını Yapma</t>
  </si>
  <si>
    <t>Kahvaltılar, Okul Atıştırmalıkları, Öğle Yemeği Beslenme Çantası ve Okul Sonrası Atıştırmalıkları için Menü Planlama</t>
  </si>
  <si>
    <t>Ev Ödevinin Konumunu ve Programını Belirleme</t>
  </si>
  <si>
    <t>Yatma Saatini Okul Başlamadan En Az İki Hafta Önce Belirleme</t>
  </si>
  <si>
    <t>Tüm Okul Etkinlikleri için Takvim Hazırlama</t>
  </si>
  <si>
    <t>Listeyi Paylaş</t>
  </si>
  <si>
    <t>Ad</t>
  </si>
  <si>
    <t>Kişi 1</t>
  </si>
  <si>
    <t>Kişi 2</t>
  </si>
  <si>
    <t>E-posta</t>
  </si>
  <si>
    <t>birisi@email.com</t>
  </si>
  <si>
    <t>Paylaşıldı</t>
  </si>
  <si>
    <t>Evet</t>
  </si>
  <si>
    <t>Hayır</t>
  </si>
  <si>
    <t>Katkıda bulunabilmeleri için bu listeyi diğer kişilerle paylaşın. Sağ üstteki Paylaş’ı seçin veya ALT ve UQ tuşlarına basın. Dosyayı OneDrive’a kaydedin ve arkadaşlarınıza dosya bağlantısını gönderin.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</si>
</sst>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₺&quot;;\-#,##0.00\ &quot;₺&quot;"/>
    <numFmt numFmtId="44" formatCode="_-* #,##0.00\ &quot;₺&quot;_-;\-* #,##0.00\ &quot;₺&quot;_-;_-* &quot;-&quot;??\ &quot;₺&quot;_-;_-@_-"/>
    <numFmt numFmtId="164" formatCode="#,##0_ ;\-#,##0\ "/>
    <numFmt numFmtId="165" formatCode="#,##0.00\ &quot;₺&quot;;[Red]#,##0.00\ &quot;₺&quot;"/>
  </numFmts>
  <fonts count="20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sz val="32"/>
      <color theme="1"/>
      <name val="Impact"/>
      <family val="2"/>
      <scheme val="major"/>
    </font>
    <font>
      <sz val="32"/>
      <color theme="2" tint="-0.499984740745262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0"/>
      <name val="Corbel"/>
      <family val="2"/>
      <scheme val="minor"/>
    </font>
    <font>
      <b/>
      <sz val="12"/>
      <color theme="3"/>
      <name val="Corbel"/>
      <family val="2"/>
      <scheme val="minor"/>
    </font>
    <font>
      <b/>
      <sz val="18"/>
      <color theme="2" tint="-0.499984740745262"/>
      <name val="Corbel"/>
      <family val="2"/>
      <scheme val="minor"/>
    </font>
    <font>
      <sz val="12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20">
    <xf numFmtId="0" fontId="0" fillId="2" borderId="0">
      <alignment vertical="center" wrapText="1"/>
    </xf>
    <xf numFmtId="0" fontId="3" fillId="0" borderId="0" applyNumberFormat="0" applyFill="0" applyProtection="0">
      <alignment horizontal="left" vertical="center"/>
    </xf>
    <xf numFmtId="44" fontId="1" fillId="0" borderId="0" applyFont="0" applyFill="0" applyBorder="0" applyProtection="0">
      <alignment vertical="center"/>
    </xf>
    <xf numFmtId="9" fontId="5" fillId="0" borderId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>
      <alignment vertical="center"/>
    </xf>
    <xf numFmtId="0" fontId="2" fillId="0" borderId="1" applyNumberFormat="0" applyFill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7" fontId="2" fillId="0" borderId="1" applyFill="0" applyAlignment="0" applyProtection="0"/>
    <xf numFmtId="164" fontId="4" fillId="0" borderId="0" applyFont="0" applyFill="0" applyBorder="0" applyProtection="0">
      <alignment horizontal="left" vertical="center" indent="1"/>
    </xf>
    <xf numFmtId="7" fontId="4" fillId="0" borderId="0" applyFont="0" applyFill="0" applyBorder="0" applyProtection="0">
      <alignment horizontal="right" vertical="center"/>
    </xf>
    <xf numFmtId="0" fontId="4" fillId="2" borderId="0" applyNumberFormat="0" applyFont="0" applyFill="0" applyBorder="0">
      <alignment horizontal="center" vertical="center"/>
    </xf>
    <xf numFmtId="0" fontId="4" fillId="2" borderId="0" applyNumberFormat="0" applyFont="0" applyFill="0" applyBorder="0">
      <alignment horizontal="right" vertical="center"/>
    </xf>
    <xf numFmtId="0" fontId="8" fillId="2" borderId="0" applyNumberFormat="0" applyFill="0" applyBorder="0" applyAlignment="0" applyProtection="0">
      <alignment vertical="center" wrapText="1"/>
    </xf>
    <xf numFmtId="0" fontId="8" fillId="2" borderId="0" applyNumberFormat="0" applyFill="0" applyBorder="0" applyAlignment="0" applyProtection="0">
      <alignment vertical="center" wrapText="1"/>
    </xf>
    <xf numFmtId="0" fontId="1" fillId="3" borderId="0" applyNumberFormat="0" applyBorder="0" applyAlignment="0" applyProtection="0"/>
    <xf numFmtId="0" fontId="9" fillId="0" borderId="0">
      <alignment vertical="center"/>
    </xf>
    <xf numFmtId="0" fontId="4" fillId="0" borderId="0" applyNumberFormat="0" applyFill="0" applyBorder="0" applyProtection="0">
      <alignment vertical="center"/>
    </xf>
    <xf numFmtId="0" fontId="7" fillId="0" borderId="0" applyNumberFormat="0" applyBorder="0" applyProtection="0">
      <alignment horizontal="left" wrapText="1"/>
    </xf>
    <xf numFmtId="0" fontId="9" fillId="0" borderId="0">
      <alignment vertical="center"/>
    </xf>
  </cellStyleXfs>
  <cellXfs count="29">
    <xf numFmtId="0" fontId="0" fillId="2" borderId="0" xfId="0">
      <alignment vertical="center" wrapText="1"/>
    </xf>
    <xf numFmtId="0" fontId="0" fillId="2" borderId="0" xfId="0" applyFont="1" applyFill="1" applyBorder="1">
      <alignment vertical="center" wrapText="1"/>
    </xf>
    <xf numFmtId="0" fontId="0" fillId="2" borderId="0" xfId="11" applyFont="1">
      <alignment horizontal="center" vertical="center"/>
    </xf>
    <xf numFmtId="0" fontId="10" fillId="0" borderId="0" xfId="7">
      <alignment horizontal="left"/>
    </xf>
    <xf numFmtId="0" fontId="0" fillId="2" borderId="0" xfId="0">
      <alignment vertical="center" wrapText="1"/>
    </xf>
    <xf numFmtId="0" fontId="8" fillId="2" borderId="0" xfId="13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5" fillId="2" borderId="0" xfId="5" applyFill="1" applyAlignment="1">
      <alignment vertical="center" wrapText="1"/>
    </xf>
    <xf numFmtId="0" fontId="4" fillId="2" borderId="0" xfId="17" applyFill="1">
      <alignment vertical="center"/>
    </xf>
    <xf numFmtId="44" fontId="0" fillId="2" borderId="0" xfId="2" applyFont="1" applyFill="1">
      <alignment vertical="center"/>
    </xf>
    <xf numFmtId="0" fontId="11" fillId="2" borderId="0" xfId="4" applyFont="1" applyFill="1">
      <alignment vertical="center"/>
    </xf>
    <xf numFmtId="0" fontId="12" fillId="0" borderId="0" xfId="19" applyFont="1">
      <alignment vertical="center"/>
    </xf>
    <xf numFmtId="0" fontId="13" fillId="2" borderId="0" xfId="0" applyFont="1">
      <alignment vertical="center" wrapText="1"/>
    </xf>
    <xf numFmtId="0" fontId="14" fillId="3" borderId="0" xfId="15" applyFont="1" applyAlignment="1">
      <alignment vertical="center" wrapText="1"/>
    </xf>
    <xf numFmtId="0" fontId="14" fillId="3" borderId="0" xfId="15" applyFont="1" applyAlignment="1">
      <alignment vertical="center"/>
    </xf>
    <xf numFmtId="0" fontId="13" fillId="2" borderId="0" xfId="17" applyFont="1" applyFill="1">
      <alignment vertical="center"/>
    </xf>
    <xf numFmtId="0" fontId="15" fillId="2" borderId="0" xfId="1" applyFont="1" applyFill="1">
      <alignment horizontal="left" vertical="center"/>
    </xf>
    <xf numFmtId="0" fontId="15" fillId="2" borderId="0" xfId="1" applyFont="1" applyFill="1">
      <alignment horizontal="left" vertical="center"/>
    </xf>
    <xf numFmtId="0" fontId="13" fillId="2" borderId="0" xfId="12" applyFont="1">
      <alignment horizontal="right" vertical="center"/>
    </xf>
    <xf numFmtId="7" fontId="13" fillId="2" borderId="0" xfId="10" applyFont="1" applyFill="1">
      <alignment horizontal="right" vertical="center"/>
    </xf>
    <xf numFmtId="9" fontId="16" fillId="2" borderId="0" xfId="3" applyFont="1" applyFill="1">
      <alignment horizontal="left" vertical="center"/>
    </xf>
    <xf numFmtId="165" fontId="17" fillId="2" borderId="1" xfId="6" applyNumberFormat="1" applyFont="1" applyFill="1">
      <alignment horizontal="right" vertical="center"/>
    </xf>
    <xf numFmtId="7" fontId="17" fillId="2" borderId="1" xfId="8" applyFont="1" applyFill="1" applyAlignment="1">
      <alignment vertical="center" wrapText="1"/>
    </xf>
    <xf numFmtId="0" fontId="18" fillId="2" borderId="0" xfId="7" applyFont="1" applyFill="1">
      <alignment horizontal="left"/>
    </xf>
    <xf numFmtId="0" fontId="19" fillId="0" borderId="0" xfId="18" applyFont="1" applyBorder="1">
      <alignment horizontal="left" wrapText="1"/>
    </xf>
    <xf numFmtId="164" fontId="13" fillId="2" borderId="0" xfId="9" applyFont="1" applyFill="1">
      <alignment horizontal="left" vertical="center" indent="1"/>
    </xf>
    <xf numFmtId="44" fontId="13" fillId="2" borderId="0" xfId="2" applyFont="1" applyFill="1">
      <alignment vertical="center"/>
    </xf>
    <xf numFmtId="44" fontId="13" fillId="2" borderId="0" xfId="2" applyNumberFormat="1" applyFont="1" applyFill="1">
      <alignment vertical="center"/>
    </xf>
  </cellXfs>
  <cellStyles count="20">
    <cellStyle name="%20 - Vurgu4" xfId="15" builtinId="42"/>
    <cellStyle name="Açıklama Metni" xfId="17" builtinId="53" customBuiltin="1"/>
    <cellStyle name="Ana Başlık" xfId="4" builtinId="15" customBuiltin="1"/>
    <cellStyle name="Ana Başlık 2" xfId="19" xr:uid="{00000000-0005-0000-0000-000003000000}"/>
    <cellStyle name="Başlık 1" xfId="1" builtinId="16" customBuiltin="1"/>
    <cellStyle name="Başlık 2" xfId="16" builtinId="17" hidden="1" customBuiltin="1"/>
    <cellStyle name="Başlık 2" xfId="18" xr:uid="{00000000-0005-0000-0000-000006000000}"/>
    <cellStyle name="Başlık 3" xfId="6" builtinId="18" customBuiltin="1"/>
    <cellStyle name="Başlık 4" xfId="7" builtinId="19" customBuiltin="1"/>
    <cellStyle name="Bütçe etiketleri" xfId="12" xr:uid="{00000000-0005-0000-0000-000009000000}"/>
    <cellStyle name="İzlenen Köprü" xfId="14" builtinId="9" customBuiltin="1"/>
    <cellStyle name="Köprü" xfId="13" builtinId="8" customBuiltin="1"/>
    <cellStyle name="Metni gizle" xfId="5" xr:uid="{00000000-0005-0000-0000-00000C000000}"/>
    <cellStyle name="Normal" xfId="0" builtinId="0" customBuiltin="1"/>
    <cellStyle name="ParaBirimi" xfId="2" builtinId="4" customBuiltin="1"/>
    <cellStyle name="ParaBirimi [0]" xfId="10" builtinId="7" customBuiltin="1"/>
    <cellStyle name="Tamamlandı" xfId="11" xr:uid="{00000000-0005-0000-0000-000010000000}"/>
    <cellStyle name="Toplam" xfId="8" builtinId="25" customBuiltin="1"/>
    <cellStyle name="Virgül" xfId="9" builtinId="3" customBuiltin="1"/>
    <cellStyle name="Yüzde" xfId="3" builtinId="5" customBuiltin="1"/>
  </cellStyles>
  <dxfs count="5">
    <dxf>
      <font>
        <strike/>
        <color theme="2" tint="-0.24994659260841701"/>
      </font>
    </dxf>
    <dxf>
      <numFmt numFmtId="34" formatCode="_-* #,##0.00\ &quot;₺&quot;_-;\-* #,##0.00\ &quot;₺&quot;_-;_-* &quot;-&quot;??\ &quot;₺&quot;_-;_-@_-"/>
    </dxf>
    <dxf>
      <font>
        <b val="0"/>
        <i val="0"/>
      </font>
      <fill>
        <patternFill>
          <fgColor theme="0" tint="-0.14996795556505021"/>
          <bgColor theme="0" tint="-4.9989318521683403E-2"/>
        </patternFill>
      </fill>
    </dxf>
    <dxf>
      <font>
        <b/>
        <i val="0"/>
      </font>
      <border>
        <top/>
        <bottom style="thick">
          <color theme="2" tint="-0.499984740745262"/>
        </bottom>
      </border>
    </dxf>
    <dxf>
      <font>
        <color theme="1"/>
      </font>
      <border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TableStyleMedium2" defaultPivotStyle="PivotStyleLight16">
    <tableStyle name="Üniversite Denetim Listesi" pivot="0" count="3" xr9:uid="{00000000-0011-0000-FFFF-FFFF00000000}">
      <tableStyleElement type="wholeTable" dxfId="4"/>
      <tableStyleElement type="header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'Alışveriş Listesi'!$E$4</c:f>
              <c:strCache>
                <c:ptCount val="1"/>
                <c:pt idx="0">
                  <c:v>Satın Alma İlerleme Durumu (1 /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'Alışveriş Listesi'!$G$9</c:f>
              <c:strCache>
                <c:ptCount val="1"/>
                <c:pt idx="0">
                  <c:v>Satın Alınanlar</c:v>
                </c:pt>
              </c:strCache>
            </c:strRef>
          </c:cat>
          <c:val>
            <c:numRef>
              <c:f>'Alışveriş Listesi'!$E$5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'Bütçe Dökümü'!$C$3</c:f>
              <c:strCache>
                <c:ptCount val="1"/>
                <c:pt idx="0">
                  <c:v>Toplam Maliyet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'Bütçe Dökümü'!$B$4:$B$6</c:f>
              <c:strCache>
                <c:ptCount val="3"/>
                <c:pt idx="0">
                  <c:v>Kıyafet</c:v>
                </c:pt>
                <c:pt idx="1">
                  <c:v>Malzemeler</c:v>
                </c:pt>
                <c:pt idx="2">
                  <c:v>Ders Kitapları</c:v>
                </c:pt>
              </c:strCache>
            </c:strRef>
          </c:cat>
          <c:val>
            <c:numRef>
              <c:f>'Bütçe Dökümü'!$C$4:$C$6</c:f>
              <c:numCache>
                <c:formatCode>_("₺"* #,##0.00_);_("₺"* \(#,##0.00\);_("₺"*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₺&quot;* #,##0.00_);_(&quot;₺&quot;* \(#,##0.00\);_(&quot;₺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tr-T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3</xdr:row>
      <xdr:rowOff>311150</xdr:rowOff>
    </xdr:from>
    <xdr:to>
      <xdr:col>6</xdr:col>
      <xdr:colOff>942976</xdr:colOff>
      <xdr:row>6</xdr:row>
      <xdr:rowOff>109220</xdr:rowOff>
    </xdr:to>
    <xdr:graphicFrame macro="">
      <xdr:nvGraphicFramePr>
        <xdr:cNvPr id="235" name="İlerleme durumu grafiği" descr="Satın alma ilerleme durumunu gösteren ilerleme durumu çubuğu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8</xdr:col>
      <xdr:colOff>0</xdr:colOff>
      <xdr:row>2</xdr:row>
      <xdr:rowOff>1879</xdr:rowOff>
    </xdr:to>
    <xdr:pic>
      <xdr:nvPicPr>
        <xdr:cNvPr id="3" name="Resim 2" descr="Okul malzemelerinin bulunduğu oda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74701"/>
          <a:ext cx="8629650" cy="2665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Grafik 1" descr="Kategorileri ve toplam maliyet dökümünü gösteren kümelenmiş sütun grafik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1</xdr:row>
      <xdr:rowOff>215900</xdr:rowOff>
    </xdr:from>
    <xdr:to>
      <xdr:col>4</xdr:col>
      <xdr:colOff>2908300</xdr:colOff>
      <xdr:row>5</xdr:row>
      <xdr:rowOff>44450</xdr:rowOff>
    </xdr:to>
    <xdr:sp macro="" textlink="">
      <xdr:nvSpPr>
        <xdr:cNvPr id="2" name="Dikdörtgen: Yuvarlatılmış Köşeler 1" descr="Katkıda bulunabilmeleri için bu listeyi diğer kişilerle paylaşın. Sağ üstteki Paylaş’ı seçin veya ALT ve YU tuşlarına basın. Dosyayı OneDrive’a kaydedin ve arkadaşlarınıza dosya bağlantısını gönderin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4622800" y="660400"/>
          <a:ext cx="2730500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r" sz="1100">
              <a:solidFill>
                <a:schemeClr val="accent6">
                  <a:lumMod val="50000"/>
                </a:schemeClr>
              </a:solidFill>
            </a:rPr>
            <a:t>Katkıda bulunabilmeleri için bu listeyi diğer kişilerle paylaşın. Sağ üstteki Paylaş’ı seçin veya ALT ve U</a:t>
          </a:r>
          <a:r>
            <a:rPr lang="en-US" sz="1100">
              <a:solidFill>
                <a:schemeClr val="accent6">
                  <a:lumMod val="50000"/>
                </a:schemeClr>
              </a:solidFill>
            </a:rPr>
            <a:t>Q</a:t>
          </a:r>
          <a:r>
            <a:rPr lang="tr" sz="1100">
              <a:solidFill>
                <a:schemeClr val="accent6">
                  <a:lumMod val="50000"/>
                </a:schemeClr>
              </a:solidFill>
            </a:rPr>
            <a:t> tuşlarına basın. Dosyayı OneDrive’a kaydedin ve arkadaşlarınıza dosya bağlantısını gönderin.</a:t>
          </a:r>
        </a:p>
      </xdr:txBody>
    </xdr:sp>
    <xdr:clientData fPrintsWithSheet="0"/>
  </xdr:twoCellAnchor>
  <xdr:twoCellAnchor editAs="oneCell">
    <xdr:from>
      <xdr:col>4</xdr:col>
      <xdr:colOff>2667000</xdr:colOff>
      <xdr:row>2</xdr:row>
      <xdr:rowOff>304800</xdr:rowOff>
    </xdr:from>
    <xdr:to>
      <xdr:col>4</xdr:col>
      <xdr:colOff>3526002</xdr:colOff>
      <xdr:row>4</xdr:row>
      <xdr:rowOff>365759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23950"/>
          <a:ext cx="859002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netim_Listesi" displayName="Denetim_Listesi" ref="B9:H25" totalsRowShown="0">
  <autoFilter ref="B9:H25" xr:uid="{00000000-0009-0000-0100-000001000000}"/>
  <tableColumns count="7">
    <tableColumn id="4" xr3:uid="{00000000-0010-0000-0000-000004000000}" name="Ürün" dataCellStyle="Normal"/>
    <tableColumn id="3" xr3:uid="{00000000-0010-0000-0000-000003000000}" name="Kategori" dataCellStyle="Normal"/>
    <tableColumn id="2" xr3:uid="{00000000-0010-0000-0000-000002000000}" name="Tutar" dataCellStyle="Virgül"/>
    <tableColumn id="7" xr3:uid="{00000000-0010-0000-0000-000007000000}" name="Satın Alınacaklar" dataCellStyle="Normal"/>
    <tableColumn id="6" xr3:uid="{00000000-0010-0000-0000-000006000000}" name="Maliyet" dataCellStyle="ParaBirimi"/>
    <tableColumn id="5" xr3:uid="{00000000-0010-0000-0000-000005000000}" name="Satın Alınanlar" dataCellStyle="Normal"/>
    <tableColumn id="8" xr3:uid="{00000000-0010-0000-0000-000008000000}" name="Toplam Maliyet" dataDxfId="1" dataCellStyle="ParaBirimi">
      <calculatedColumnFormula>IFERROR(Denetim_Listesi[Tutar]*Denetim_Listesi[Maliyet], "")</calculatedColumnFormula>
    </tableColumn>
  </tableColumns>
  <tableStyleInfo name="Üniversite Denetim Listesi" showFirstColumn="0" showLastColumn="1" showRowStripes="1" showColumnStripes="0"/>
  <extLst>
    <ext xmlns:x14="http://schemas.microsoft.com/office/spreadsheetml/2009/9/main" uri="{504A1905-F514-4f6f-8877-14C23A59335A}">
      <x14:table altTextSummary="Bu tabloya Ürün, Kategori, Miktar ve Maliyet bilgilerini girin. Satın alınacak ürünleri Satın Alınacaklar sütununa, satın alınan ürünleri ise Satın Alınanlar sütununda işaretleyin. Toplam Maliyet otomatik olarak hesaplanı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ategori" displayName="Kategori" ref="B3:C6" totalsRowShown="0">
  <autoFilter ref="B3:C6" xr:uid="{00000000-0009-0000-0100-000002000000}"/>
  <sortState ref="B4:C6">
    <sortCondition ref="B3:B6"/>
  </sortState>
  <tableColumns count="2">
    <tableColumn id="1" xr3:uid="{00000000-0010-0000-0100-000001000000}" name="Kategori" dataCellStyle="Normal"/>
    <tableColumn id="2" xr3:uid="{00000000-0010-0000-0100-000002000000}" name="Toplam Maliyet" dataCellStyle="ParaBirimi">
      <calculatedColumnFormula>IFERROR(SUMIFS(Denetim_Listesi[Toplam Maliyet],Denetim_Listesi[Kategori],Kategori[Kategori]), "")</calculatedColumnFormula>
    </tableColumn>
  </tableColumns>
  <tableStyleInfo name="Üniversite Denetim Listesi" showFirstColumn="0" showLastColumn="0" showRowStripes="1" showColumnStripes="0"/>
  <extLst>
    <ext xmlns:x14="http://schemas.microsoft.com/office/spreadsheetml/2009/9/main" uri="{504A1905-F514-4f6f-8877-14C23A59335A}">
      <x14:table altTextSummary="Bu tabloya Kategori öğelerini girin. Toplam otomatik olarak güncelleştirili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YapılacaklarListesi" displayName="YapılacaklarListesi" ref="B3:C22" totalsRowShown="0">
  <autoFilter ref="B3:C22" xr:uid="{00000000-0009-0000-0100-000004000000}"/>
  <tableColumns count="2">
    <tableColumn id="1" xr3:uid="{00000000-0010-0000-0200-000001000000}" name="Tamamlandı" dataCellStyle="Tamamlandı"/>
    <tableColumn id="2" xr3:uid="{00000000-0010-0000-0200-000002000000}" name="Görev" dataCellStyle="Normal"/>
  </tableColumns>
  <tableStyleInfo name="Üniversite Denetim Listesi" showFirstColumn="0" showLastColumn="0" showRowStripes="1" showColumnStripes="0"/>
  <extLst>
    <ext xmlns:x14="http://schemas.microsoft.com/office/spreadsheetml/2009/9/main" uri="{504A1905-F514-4f6f-8877-14C23A59335A}">
      <x14:table altTextSummary="Bu tabloya Görev açıklamasını girin. Tamamlandı sütununa ‘X’ veya ‘x’ yazdığınızda, tamamlanan görevler üstü çizili biçimlendirmeyle otomatik olarak güncelleştirilir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ListeyiPaylaş" displayName="ListeyiPaylaş" ref="B2:D5" totalsRowShown="0">
  <autoFilter ref="B2:D5" xr:uid="{00000000-0009-0000-0100-000003000000}"/>
  <sortState ref="B3:C5">
    <sortCondition ref="B2:B5"/>
  </sortState>
  <tableColumns count="3">
    <tableColumn id="1" xr3:uid="{00000000-0010-0000-0300-000001000000}" name="Ad" dataCellStyle="Normal"/>
    <tableColumn id="2" xr3:uid="{00000000-0010-0000-0300-000002000000}" name="E-posta"/>
    <tableColumn id="3" xr3:uid="{00000000-0010-0000-0300-000003000000}" name="Paylaşıldı" dataCellStyle="Normal"/>
  </tableColumns>
  <tableStyleInfo name="Üniversite Denetim Listesi" showFirstColumn="0" showLastColumn="0" showRowStripes="1" showColumnStripes="0"/>
  <extLst>
    <ext xmlns:x14="http://schemas.microsoft.com/office/spreadsheetml/2009/9/main" uri="{504A1905-F514-4f6f-8877-14C23A59335A}">
      <x14:table altTextSummary="Çalışma kitabının paylaşıldığını belirtmek için Ad ve E-posta bilgilerini girip Evet veya Hayır’ı seçin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irisi@email.com" TargetMode="External"/><Relationship Id="rId1" Type="http://schemas.openxmlformats.org/officeDocument/2006/relationships/hyperlink" Target="mailto:birisi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 x14ac:dyDescent="0.25"/>
  <cols>
    <col min="1" max="1" width="2.625" style="13" customWidth="1"/>
    <col min="2" max="2" width="28.125" style="13" customWidth="1"/>
    <col min="3" max="3" width="13.25" style="13" customWidth="1"/>
    <col min="4" max="4" width="8.75" style="13" customWidth="1"/>
    <col min="5" max="5" width="18.375" style="13" customWidth="1"/>
    <col min="6" max="6" width="11.25" style="13" customWidth="1"/>
    <col min="7" max="7" width="16.375" style="13" customWidth="1"/>
    <col min="8" max="8" width="17.125" style="13" customWidth="1"/>
    <col min="9" max="9" width="2.625" style="13" customWidth="1"/>
    <col min="10" max="16384" width="9" style="13"/>
  </cols>
  <sheetData>
    <row r="1" spans="2:8" ht="60" customHeight="1" x14ac:dyDescent="0.25">
      <c r="B1" s="11" t="s">
        <v>0</v>
      </c>
      <c r="C1" s="12" t="s">
        <v>24</v>
      </c>
    </row>
    <row r="2" spans="2:8" ht="210.95" customHeight="1" x14ac:dyDescent="0.25">
      <c r="B2" s="14"/>
      <c r="C2" s="15"/>
      <c r="D2" s="14"/>
      <c r="E2" s="14"/>
      <c r="F2" s="14"/>
      <c r="G2" s="14"/>
      <c r="H2" s="14"/>
    </row>
    <row r="3" spans="2:8" ht="27.6" customHeight="1" x14ac:dyDescent="0.25">
      <c r="B3" s="16" t="s">
        <v>1</v>
      </c>
      <c r="C3" s="16"/>
      <c r="D3" s="16"/>
      <c r="E3" s="16"/>
      <c r="F3" s="16"/>
      <c r="G3" s="16"/>
      <c r="H3" s="16"/>
    </row>
    <row r="4" spans="2:8" ht="30" customHeight="1" x14ac:dyDescent="0.25">
      <c r="B4" s="17" t="s">
        <v>2</v>
      </c>
      <c r="C4" s="17"/>
      <c r="E4" s="18" t="str">
        <f>"Satın Alma İlerleme Durumu ("&amp;COUNTIFS(Denetim_Listesi[Satın Alınanlar], "&gt;0")&amp;" / "&amp;COUNTIFS(Denetim_Listesi[Satın Alınacaklar], "&gt;0")&amp;")"</f>
        <v>Satın Alma İlerleme Durumu (1 / 6)</v>
      </c>
    </row>
    <row r="5" spans="2:8" ht="21.75" customHeight="1" x14ac:dyDescent="0.25">
      <c r="B5" s="19" t="s">
        <v>3</v>
      </c>
      <c r="C5" s="20">
        <v>1500</v>
      </c>
      <c r="E5" s="21">
        <f>IFERROR(COUNTIFS(Denetim_Listesi[Satın Alınacaklar],"&gt;0",Denetim_Listesi[Satın Alınanlar],"&gt;0")/SatınAlınacakÜrünlerinToplamı,0)</f>
        <v>0.16666666666666666</v>
      </c>
      <c r="F5" s="21"/>
      <c r="G5" s="21"/>
      <c r="H5" s="21"/>
    </row>
    <row r="6" spans="2:8" ht="21.75" customHeight="1" thickBot="1" x14ac:dyDescent="0.3">
      <c r="B6" s="19" t="s">
        <v>4</v>
      </c>
      <c r="C6" s="20">
        <f>IFERROR(SUM(DenetimListesiToplam), "")</f>
        <v>365</v>
      </c>
      <c r="E6" s="21"/>
      <c r="F6" s="21"/>
      <c r="G6" s="21"/>
      <c r="H6" s="21"/>
    </row>
    <row r="7" spans="2:8" ht="30" customHeight="1" thickTop="1" x14ac:dyDescent="0.25">
      <c r="B7" s="22" t="s">
        <v>5</v>
      </c>
      <c r="C7" s="23">
        <f>IFERROR(C5-C6, "")</f>
        <v>1135</v>
      </c>
      <c r="E7" s="21"/>
      <c r="F7" s="21"/>
      <c r="G7" s="21"/>
      <c r="H7" s="21"/>
    </row>
    <row r="8" spans="2:8" ht="34.5" customHeight="1" x14ac:dyDescent="0.35">
      <c r="B8" s="24" t="s">
        <v>6</v>
      </c>
    </row>
    <row r="9" spans="2:8" ht="30" customHeight="1" x14ac:dyDescent="0.25">
      <c r="B9" s="25" t="s">
        <v>7</v>
      </c>
      <c r="C9" s="25" t="s">
        <v>25</v>
      </c>
      <c r="D9" s="25" t="s">
        <v>29</v>
      </c>
      <c r="E9" s="25" t="s">
        <v>30</v>
      </c>
      <c r="F9" s="25" t="s">
        <v>31</v>
      </c>
      <c r="G9" s="25" t="s">
        <v>32</v>
      </c>
      <c r="H9" s="25" t="s">
        <v>33</v>
      </c>
    </row>
    <row r="10" spans="2:8" ht="30" customHeight="1" x14ac:dyDescent="0.25">
      <c r="B10" s="13" t="s">
        <v>8</v>
      </c>
      <c r="C10" s="13" t="s">
        <v>26</v>
      </c>
      <c r="D10" s="26">
        <v>1</v>
      </c>
      <c r="E10" s="13">
        <v>1</v>
      </c>
      <c r="F10" s="27">
        <v>55</v>
      </c>
      <c r="G10" s="13">
        <v>1</v>
      </c>
      <c r="H10" s="28">
        <f>IFERROR(Denetim_Listesi[Tutar]*Denetim_Listesi[Maliyet], "")</f>
        <v>55</v>
      </c>
    </row>
    <row r="11" spans="2:8" ht="30" customHeight="1" x14ac:dyDescent="0.25">
      <c r="B11" s="13" t="s">
        <v>9</v>
      </c>
      <c r="C11" s="13" t="s">
        <v>26</v>
      </c>
      <c r="D11" s="26">
        <v>1</v>
      </c>
      <c r="E11" s="13">
        <v>1</v>
      </c>
      <c r="F11" s="27"/>
      <c r="H11" s="28">
        <f>IFERROR(Denetim_Listesi[Tutar]*Denetim_Listesi[Maliyet], "")</f>
        <v>0</v>
      </c>
    </row>
    <row r="12" spans="2:8" ht="30" customHeight="1" x14ac:dyDescent="0.25">
      <c r="B12" s="13" t="s">
        <v>10</v>
      </c>
      <c r="C12" s="13" t="s">
        <v>27</v>
      </c>
      <c r="D12" s="26">
        <v>1</v>
      </c>
      <c r="F12" s="27">
        <v>30</v>
      </c>
      <c r="H12" s="28">
        <f>IFERROR(Denetim_Listesi[Tutar]*Denetim_Listesi[Maliyet], "")</f>
        <v>30</v>
      </c>
    </row>
    <row r="13" spans="2:8" ht="30" customHeight="1" x14ac:dyDescent="0.25">
      <c r="B13" s="13" t="s">
        <v>11</v>
      </c>
      <c r="C13" s="13" t="s">
        <v>27</v>
      </c>
      <c r="D13" s="26">
        <v>1</v>
      </c>
      <c r="F13" s="27"/>
      <c r="H13" s="28">
        <f>IFERROR(Denetim_Listesi[Tutar]*Denetim_Listesi[Maliyet], "")</f>
        <v>0</v>
      </c>
    </row>
    <row r="14" spans="2:8" ht="30" customHeight="1" x14ac:dyDescent="0.25">
      <c r="B14" s="13" t="s">
        <v>12</v>
      </c>
      <c r="C14" s="13" t="s">
        <v>27</v>
      </c>
      <c r="D14" s="26">
        <v>3</v>
      </c>
      <c r="F14" s="27"/>
      <c r="H14" s="28">
        <f>IFERROR(Denetim_Listesi[Tutar]*Denetim_Listesi[Maliyet], "")</f>
        <v>0</v>
      </c>
    </row>
    <row r="15" spans="2:8" ht="30" customHeight="1" x14ac:dyDescent="0.25">
      <c r="B15" s="13" t="s">
        <v>13</v>
      </c>
      <c r="C15" s="13" t="s">
        <v>28</v>
      </c>
      <c r="D15" s="26">
        <v>2</v>
      </c>
      <c r="E15" s="13">
        <v>1</v>
      </c>
      <c r="F15" s="27">
        <v>100</v>
      </c>
      <c r="H15" s="28">
        <f>IFERROR(Denetim_Listesi[Tutar]*Denetim_Listesi[Maliyet], "")</f>
        <v>200</v>
      </c>
    </row>
    <row r="16" spans="2:8" ht="30" customHeight="1" x14ac:dyDescent="0.25">
      <c r="B16" s="13" t="s">
        <v>14</v>
      </c>
      <c r="C16" s="13" t="s">
        <v>28</v>
      </c>
      <c r="D16" s="26">
        <v>4</v>
      </c>
      <c r="F16" s="27"/>
      <c r="H16" s="28">
        <f>IFERROR(Denetim_Listesi[Tutar]*Denetim_Listesi[Maliyet], "")</f>
        <v>0</v>
      </c>
    </row>
    <row r="17" spans="2:8" ht="30" customHeight="1" x14ac:dyDescent="0.25">
      <c r="B17" s="13" t="s">
        <v>15</v>
      </c>
      <c r="C17" s="13" t="s">
        <v>28</v>
      </c>
      <c r="D17" s="26">
        <v>5</v>
      </c>
      <c r="F17" s="27"/>
      <c r="H17" s="28">
        <f>IFERROR(Denetim_Listesi[Tutar]*Denetim_Listesi[Maliyet], "")</f>
        <v>0</v>
      </c>
    </row>
    <row r="18" spans="2:8" ht="30" customHeight="1" x14ac:dyDescent="0.25">
      <c r="B18" s="13" t="s">
        <v>16</v>
      </c>
      <c r="C18" s="13" t="s">
        <v>28</v>
      </c>
      <c r="D18" s="26">
        <v>2</v>
      </c>
      <c r="F18" s="27"/>
      <c r="H18" s="28">
        <f>IFERROR(Denetim_Listesi[Tutar]*Denetim_Listesi[Maliyet], "")</f>
        <v>0</v>
      </c>
    </row>
    <row r="19" spans="2:8" ht="30" customHeight="1" x14ac:dyDescent="0.25">
      <c r="B19" s="13" t="s">
        <v>17</v>
      </c>
      <c r="C19" s="13" t="s">
        <v>28</v>
      </c>
      <c r="D19" s="26">
        <v>2</v>
      </c>
      <c r="E19" s="13">
        <v>1</v>
      </c>
      <c r="F19" s="27"/>
      <c r="H19" s="28">
        <f>IFERROR(Denetim_Listesi[Tutar]*Denetim_Listesi[Maliyet], "")</f>
        <v>0</v>
      </c>
    </row>
    <row r="20" spans="2:8" ht="30" customHeight="1" x14ac:dyDescent="0.25">
      <c r="B20" s="13" t="s">
        <v>18</v>
      </c>
      <c r="C20" s="13" t="s">
        <v>28</v>
      </c>
      <c r="D20" s="26">
        <v>10</v>
      </c>
      <c r="F20" s="27"/>
      <c r="H20" s="28">
        <f>IFERROR(Denetim_Listesi[Tutar]*Denetim_Listesi[Maliyet], "")</f>
        <v>0</v>
      </c>
    </row>
    <row r="21" spans="2:8" ht="30" customHeight="1" x14ac:dyDescent="0.25">
      <c r="B21" s="13" t="s">
        <v>19</v>
      </c>
      <c r="C21" s="13" t="s">
        <v>28</v>
      </c>
      <c r="D21" s="26">
        <v>1</v>
      </c>
      <c r="E21" s="13">
        <v>1</v>
      </c>
      <c r="F21" s="27">
        <v>80</v>
      </c>
      <c r="H21" s="28">
        <f>IFERROR(Denetim_Listesi[Tutar]*Denetim_Listesi[Maliyet], "")</f>
        <v>80</v>
      </c>
    </row>
    <row r="22" spans="2:8" ht="30" customHeight="1" x14ac:dyDescent="0.25">
      <c r="B22" s="13" t="s">
        <v>20</v>
      </c>
      <c r="C22" s="13" t="s">
        <v>28</v>
      </c>
      <c r="D22" s="26">
        <v>1</v>
      </c>
      <c r="F22" s="27"/>
      <c r="H22" s="28">
        <f>IFERROR(Denetim_Listesi[Tutar]*Denetim_Listesi[Maliyet], "")</f>
        <v>0</v>
      </c>
    </row>
    <row r="23" spans="2:8" ht="30" customHeight="1" x14ac:dyDescent="0.25">
      <c r="B23" s="13" t="s">
        <v>21</v>
      </c>
      <c r="C23" s="13" t="s">
        <v>28</v>
      </c>
      <c r="D23" s="26">
        <v>1</v>
      </c>
      <c r="F23" s="27"/>
      <c r="H23" s="28">
        <f>IFERROR(Denetim_Listesi[Tutar]*Denetim_Listesi[Maliyet], "")</f>
        <v>0</v>
      </c>
    </row>
    <row r="24" spans="2:8" ht="30" customHeight="1" x14ac:dyDescent="0.25">
      <c r="B24" s="13" t="s">
        <v>22</v>
      </c>
      <c r="C24" s="13" t="s">
        <v>28</v>
      </c>
      <c r="D24" s="26">
        <v>10</v>
      </c>
      <c r="F24" s="27"/>
      <c r="H24" s="28">
        <f>IFERROR(Denetim_Listesi[Tutar]*Denetim_Listesi[Maliyet], "")</f>
        <v>0</v>
      </c>
    </row>
    <row r="25" spans="2:8" ht="30" customHeight="1" x14ac:dyDescent="0.25">
      <c r="B25" s="13" t="s">
        <v>23</v>
      </c>
      <c r="C25" s="13" t="s">
        <v>28</v>
      </c>
      <c r="D25" s="26">
        <v>1</v>
      </c>
      <c r="E25" s="13">
        <v>1</v>
      </c>
      <c r="F25" s="27"/>
      <c r="H25" s="28">
        <f>IFERROR(Denetim_Listesi[Tutar]*Denetim_Listesi[Maliyet], "")</f>
        <v>0</v>
      </c>
    </row>
  </sheetData>
  <dataConsolidate/>
  <mergeCells count="3">
    <mergeCell ref="B4:C4"/>
    <mergeCell ref="E5:H7"/>
    <mergeCell ref="B3:H3"/>
  </mergeCells>
  <dataValidations xWindow="58" yWindow="429" count="21">
    <dataValidation allowBlank="1" showInputMessage="1" showErrorMessage="1" prompt="Bu çalışma sayfasının başlığı B1 ve C1 hücreleri arasındadır. B8 hücresinden başlayan tabloya Okul Malzemelerini girin. C5 hücresine bütçeyi girin." sqref="B1" xr:uid="{00000000-0002-0000-0000-000000000000}"/>
    <dataValidation allowBlank="1" showInputMessage="1" showErrorMessage="1" prompt="C5 hücresine Bütçeyi girin. C6 hücresindeki Alışveriş Listesi Toplamı ve C7 hücresindeki Kalan Nakit, Denetim Listesi tablosundaki girdilere göre otomatik olarak hesaplanır" sqref="B4:C4" xr:uid="{00000000-0002-0000-0000-000001000000}"/>
    <dataValidation allowBlank="1" showInputMessage="1" showErrorMessage="1" prompt="Sağdaki hücreye Bütçeyi girin" sqref="B5" xr:uid="{00000000-0002-0000-0000-000002000000}"/>
    <dataValidation allowBlank="1" showInputMessage="1" showErrorMessage="1" prompt="Alışveriş Listesi Toplamı, sağdaki hücrede otomatik olarak hesaplanır" sqref="B6" xr:uid="{00000000-0002-0000-0000-000003000000}"/>
    <dataValidation allowBlank="1" showInputMessage="1" showErrorMessage="1" prompt="Alışveriş Listesi Toplamı, bu hücrede otomatik olarak hesaplanır" sqref="C6" xr:uid="{00000000-0002-0000-0000-000004000000}"/>
    <dataValidation allowBlank="1" showInputMessage="1" showErrorMessage="1" prompt="Bu hücreye Bütçeyi girin" sqref="C5" xr:uid="{00000000-0002-0000-0000-000005000000}"/>
    <dataValidation allowBlank="1" showInputMessage="1" showErrorMessage="1" prompt="Kalan Nakit, sağdaki hücrede otomatik olarak hesaplanır" sqref="B7" xr:uid="{00000000-0002-0000-0000-000006000000}"/>
    <dataValidation allowBlank="1" showInputMessage="1" showErrorMessage="1" prompt="Kalan Nakit, bu hücrede otomatik olarak hesaplanır" sqref="C7" xr:uid="{00000000-0002-0000-0000-000007000000}"/>
    <dataValidation allowBlank="1" showInputMessage="1" showErrorMessage="1" prompt="Satın Alma İlerleme çubuğu aşağıdaki hücrelerdedir" sqref="E4" xr:uid="{00000000-0002-0000-0000-000008000000}"/>
    <dataValidation allowBlank="1" showInputMessage="1" showErrorMessage="1" prompt="Satın Alma İlerleme çubuğu, E5 ve H7 hücreleri arasındadır" sqref="E5:H7" xr:uid="{00000000-0002-0000-0000-000009000000}"/>
    <dataValidation allowBlank="1" showInputMessage="1" showErrorMessage="1" prompt="Alışveriş ayrıntılarını aşağıdaki tabloya girin. Kategori listesi, Kategori tablosundan otomatik olarak güncelleştirilir" sqref="B8" xr:uid="{00000000-0002-0000-0000-00000A000000}"/>
    <dataValidation allowBlank="1" showInputMessage="1" showErrorMessage="1" prompt="Bu başlık altındaki bu sütuna Ürün bilgilerini girin. Belirli girdileri bulmak için başlık filtrelerini kullanın" sqref="B9" xr:uid="{00000000-0002-0000-0000-00000B000000}"/>
    <dataValidation allowBlank="1" showInputMessage="1" showErrorMessage="1" prompt="Bu başlık altındaki bu sütunda Kategori seçin. Kategori çalışma sayfasına yeni kategoriler girin. Seçenekler için ALT+AŞAĞI OK tuşlarına ve ardından seçim yapmak için AŞAĞI OK ve ENTER tuşlarına basın" sqref="C9" xr:uid="{00000000-0002-0000-0000-00000C000000}"/>
    <dataValidation allowBlank="1" showInputMessage="1" showErrorMessage="1" prompt="Bu başlık altındaki bu sütuna Tutar bilgilerini girin" sqref="D9" xr:uid="{00000000-0002-0000-0000-00000D000000}"/>
    <dataValidation allowBlank="1" showInputMessage="1" showErrorMessage="1" prompt="Bu başlık altındaki bu sütuna Maliyet bilgilerini girin" sqref="F9" xr:uid="{00000000-0002-0000-0000-00000E000000}"/>
    <dataValidation allowBlank="1" showInputMessage="1" showErrorMessage="1" prompt="Bu başlık altındaki bu sütunda Toplam Maliyet otomatik olarak hesaplanır" sqref="H9" xr:uid="{00000000-0002-0000-0000-00000F000000}"/>
    <dataValidation allowBlank="1" showInputMessage="1" showErrorMessage="1" prompt="Bu çalışma sayfasında bir Okula Dönüş Planlayıcısı oluşturun. Alışveriş ayrıntılarını Denetim Listesi tablosuna girin. Bütçe Özeti B4 ve C7 hücreleri arasındadır ve Satın Alma İlerleme Durumu grafiği E5 hücresindedir" sqref="A1" xr:uid="{00000000-0002-0000-0000-000010000000}"/>
    <dataValidation allowBlank="1" showInputMessage="1" showErrorMessage="1" prompt="Bu başlık altındaki bu sütunda Satın Alınacak ürünleri işaretleyin. İşaretlenen ürünler bir onay simgesiyle otomatik olarak güncelleştirilir" sqref="E9" xr:uid="{00000000-0002-0000-0000-000011000000}"/>
    <dataValidation allowBlank="1" showInputMessage="1" showErrorMessage="1" prompt="Bu başlık altındaki bu sütunda satın alınan ürünleri işaretleyin. İşaretlenen ürünler bir onay simgesiyle otomatik olarak güncelleştirilir" sqref="G9" xr:uid="{00000000-0002-0000-0000-000012000000}"/>
    <dataValidation type="list" errorStyle="warning" allowBlank="1" showInputMessage="1" showErrorMessage="1" error="Listeden Kategori seçin. Kategori çalışma sayfasına yeni kategoriler girin. İPTAL’i seçin, seçenekler için ALT+AŞAĞI OK tuşlarına basın, ardından seçim yapmak için AŞAĞI OK tuşlarına ve ENTER tuşuna basın" sqref="C10:C25" xr:uid="{00000000-0002-0000-0000-000013000000}">
      <formula1>INDIRECT("Kategori[Kategori]")</formula1>
    </dataValidation>
    <dataValidation allowBlank="1" showInputMessage="1" showErrorMessage="1" prompt="Okul malzemelerinin bulunduğu odanın resmi B2 ve H2 hücreleri arasındadır" sqref="B2" xr:uid="{00000000-0002-0000-0000-000014000000}"/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25"/>
  <cols>
    <col min="1" max="1" width="2.625" customWidth="1"/>
    <col min="2" max="2" width="20.6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5" ht="35.1" customHeight="1" x14ac:dyDescent="0.35">
      <c r="B1" s="3" t="s">
        <v>34</v>
      </c>
    </row>
    <row r="2" spans="2:5" s="7" customFormat="1" ht="35.1" customHeight="1" x14ac:dyDescent="0.25">
      <c r="B2" s="9" t="s">
        <v>35</v>
      </c>
    </row>
    <row r="3" spans="2:5" ht="30" customHeight="1" x14ac:dyDescent="0.25">
      <c r="B3" s="1" t="s">
        <v>25</v>
      </c>
      <c r="C3" s="1" t="s">
        <v>33</v>
      </c>
    </row>
    <row r="4" spans="2:5" ht="30" customHeight="1" x14ac:dyDescent="0.25">
      <c r="B4" s="7" t="s">
        <v>28</v>
      </c>
      <c r="C4" s="10">
        <f>IFERROR(SUMIFS(Denetim_Listesi[Toplam Maliyet],Denetim_Listesi[Kategori],Kategori[Kategori]), "")</f>
        <v>280</v>
      </c>
      <c r="E4" s="6"/>
    </row>
    <row r="5" spans="2:5" ht="30" customHeight="1" x14ac:dyDescent="0.25">
      <c r="B5" s="7" t="s">
        <v>27</v>
      </c>
      <c r="C5" s="10">
        <f>IFERROR(SUMIFS(Denetim_Listesi[Toplam Maliyet],Denetim_Listesi[Kategori],Kategori[Kategori]), "")</f>
        <v>30</v>
      </c>
      <c r="E5" s="6"/>
    </row>
    <row r="6" spans="2:5" ht="30" customHeight="1" x14ac:dyDescent="0.25">
      <c r="B6" s="7" t="s">
        <v>26</v>
      </c>
      <c r="C6" s="10">
        <f>IFERROR(SUMIFS(Denetim_Listesi[Toplam Maliyet],Denetim_Listesi[Kategori],Kategori[Kategori]), "")</f>
        <v>55</v>
      </c>
      <c r="E6" s="6"/>
    </row>
    <row r="7" spans="2:5" ht="30" customHeight="1" x14ac:dyDescent="0.25">
      <c r="E7" s="6"/>
    </row>
    <row r="8" spans="2:5" ht="30" customHeight="1" x14ac:dyDescent="0.25">
      <c r="E8" s="6"/>
    </row>
    <row r="9" spans="2:5" ht="30" customHeight="1" x14ac:dyDescent="0.25">
      <c r="E9" s="6"/>
    </row>
    <row r="10" spans="2:5" ht="30" customHeight="1" x14ac:dyDescent="0.25">
      <c r="E10" s="6"/>
    </row>
    <row r="11" spans="2:5" ht="30" customHeight="1" x14ac:dyDescent="0.25">
      <c r="E11" s="6"/>
    </row>
    <row r="12" spans="2:5" ht="30" customHeight="1" x14ac:dyDescent="0.25">
      <c r="E12" s="6"/>
    </row>
  </sheetData>
  <dataValidations xWindow="133" yWindow="350" count="5">
    <dataValidation allowBlank="1" showInputMessage="1" showErrorMessage="1" prompt="Kategori öğeleri, bu başlık altındaki bu sütunda yer alır" sqref="B3" xr:uid="{00000000-0002-0000-0100-000000000000}"/>
    <dataValidation allowBlank="1" showInputMessage="1" showErrorMessage="1" prompt="Bu başlık altındaki bu sütunda, Alışveriş Listesi çalışma sayfasındaki Denetim Listesi tablosuna girilen verilere göre Kategori toplamları otomatik olarak hesaplanır" sqref="C3" xr:uid="{00000000-0002-0000-0100-000001000000}"/>
    <dataValidation allowBlank="1" showInputMessage="1" showErrorMessage="1" prompt="Kategorileri ve toplam maliyet dökümünü gösteren kümelenmiş sütun grafik, E4 ve E12 hücreleri arasındadır" sqref="E4" xr:uid="{00000000-0002-0000-0100-000002000000}"/>
    <dataValidation allowBlank="1" showInputMessage="1" showErrorMessage="1" prompt="Bütçe Dökümü bu çalışma sayfasındadır. B3 hücresinden başlayan Kategori tablosundaki kategorileri değiştirin veya güncelleştirin. Kategorileri ve Toplamları gösteren grafik, E4 ve E12 hücreleri arasındadır" sqref="A1" xr:uid="{00000000-0002-0000-0100-000003000000}"/>
    <dataValidation allowBlank="1" showInputMessage="1" showErrorMessage="1" prompt="Bu çalışma sayfasının başlığı bu hücrededir. Denetim Listesi tablosundaki Kategori listesini güncelleştirmek için aşağıdaki tabloya kategori ekleyin veya kategorileri değiştirin. Kategoriler için Toplamlar otomatik olarak güncelleştirilir" sqref="B1" xr:uid="{00000000-0002-0000-0100-000004000000}"/>
  </dataValidations>
  <printOptions horizontalCentered="1"/>
  <pageMargins left="0.25" right="0.25" top="0.5" bottom="0.5" header="0.25" footer="0.25"/>
  <pageSetup paperSize="9" scale="85" fitToHeight="0" orientation="portrait" r:id="rId1"/>
  <headerFooter differentFirst="1">
    <oddFooter>Page &amp;P of &amp;N</oddFooter>
  </headerFooter>
  <ignoredErrors>
    <ignoredError sqref="C4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4" customWidth="1"/>
    <col min="3" max="3" width="94.625" customWidth="1"/>
    <col min="4" max="4" width="2.625" customWidth="1"/>
  </cols>
  <sheetData>
    <row r="1" spans="2:3" ht="35.1" customHeight="1" x14ac:dyDescent="0.35">
      <c r="B1" s="3" t="s">
        <v>36</v>
      </c>
    </row>
    <row r="2" spans="2:3" s="7" customFormat="1" ht="35.1" customHeight="1" x14ac:dyDescent="0.25">
      <c r="B2" s="9" t="s">
        <v>37</v>
      </c>
    </row>
    <row r="3" spans="2:3" ht="30" customHeight="1" x14ac:dyDescent="0.25">
      <c r="B3" t="s">
        <v>38</v>
      </c>
      <c r="C3" t="s">
        <v>40</v>
      </c>
    </row>
    <row r="4" spans="2:3" ht="30" customHeight="1" x14ac:dyDescent="0.25">
      <c r="B4" s="2" t="s">
        <v>39</v>
      </c>
      <c r="C4" s="7" t="s">
        <v>41</v>
      </c>
    </row>
    <row r="5" spans="2:3" ht="30" customHeight="1" x14ac:dyDescent="0.25">
      <c r="B5" s="2"/>
      <c r="C5" s="7" t="s">
        <v>42</v>
      </c>
    </row>
    <row r="6" spans="2:3" ht="30" customHeight="1" x14ac:dyDescent="0.25">
      <c r="B6" s="2"/>
      <c r="C6" s="7" t="s">
        <v>43</v>
      </c>
    </row>
    <row r="7" spans="2:3" ht="30" customHeight="1" x14ac:dyDescent="0.25">
      <c r="B7" s="2"/>
      <c r="C7" s="7" t="s">
        <v>44</v>
      </c>
    </row>
    <row r="8" spans="2:3" ht="30" customHeight="1" x14ac:dyDescent="0.25">
      <c r="B8" s="2"/>
      <c r="C8" s="7" t="s">
        <v>45</v>
      </c>
    </row>
    <row r="9" spans="2:3" ht="30" customHeight="1" x14ac:dyDescent="0.25">
      <c r="B9" s="2"/>
      <c r="C9" s="7" t="s">
        <v>46</v>
      </c>
    </row>
    <row r="10" spans="2:3" ht="30" customHeight="1" x14ac:dyDescent="0.25">
      <c r="B10" s="2"/>
      <c r="C10" s="7" t="s">
        <v>47</v>
      </c>
    </row>
    <row r="11" spans="2:3" ht="30" customHeight="1" x14ac:dyDescent="0.25">
      <c r="B11" s="2"/>
      <c r="C11" s="7" t="s">
        <v>48</v>
      </c>
    </row>
    <row r="12" spans="2:3" ht="30" customHeight="1" x14ac:dyDescent="0.25">
      <c r="B12" s="2"/>
      <c r="C12" s="7" t="s">
        <v>49</v>
      </c>
    </row>
    <row r="13" spans="2:3" ht="30" customHeight="1" x14ac:dyDescent="0.25">
      <c r="B13" s="2"/>
      <c r="C13" s="7" t="s">
        <v>50</v>
      </c>
    </row>
    <row r="14" spans="2:3" ht="30" customHeight="1" x14ac:dyDescent="0.25">
      <c r="B14" s="2"/>
      <c r="C14" s="7" t="s">
        <v>51</v>
      </c>
    </row>
    <row r="15" spans="2:3" ht="30" customHeight="1" x14ac:dyDescent="0.25">
      <c r="B15" s="2"/>
      <c r="C15" s="7" t="s">
        <v>52</v>
      </c>
    </row>
    <row r="16" spans="2:3" ht="30" customHeight="1" x14ac:dyDescent="0.25">
      <c r="B16" s="2"/>
      <c r="C16" s="7" t="s">
        <v>53</v>
      </c>
    </row>
    <row r="17" spans="2:3" ht="30" customHeight="1" x14ac:dyDescent="0.25">
      <c r="B17" s="2"/>
      <c r="C17" s="7" t="s">
        <v>54</v>
      </c>
    </row>
    <row r="18" spans="2:3" ht="30" customHeight="1" x14ac:dyDescent="0.25">
      <c r="B18" s="2"/>
      <c r="C18" s="7" t="s">
        <v>55</v>
      </c>
    </row>
    <row r="19" spans="2:3" ht="30" customHeight="1" x14ac:dyDescent="0.25">
      <c r="B19" s="2"/>
      <c r="C19" s="7" t="s">
        <v>56</v>
      </c>
    </row>
    <row r="20" spans="2:3" ht="30" customHeight="1" x14ac:dyDescent="0.25">
      <c r="B20" s="2"/>
      <c r="C20" s="7" t="s">
        <v>57</v>
      </c>
    </row>
    <row r="21" spans="2:3" ht="30" customHeight="1" x14ac:dyDescent="0.25">
      <c r="B21" s="2"/>
      <c r="C21" s="7" t="s">
        <v>58</v>
      </c>
    </row>
    <row r="22" spans="2:3" ht="30" customHeight="1" x14ac:dyDescent="0.25">
      <c r="B22" s="2"/>
      <c r="C22" s="7" t="s">
        <v>59</v>
      </c>
    </row>
  </sheetData>
  <conditionalFormatting sqref="B4:C22">
    <cfRule type="expression" dxfId="0" priority="1">
      <formula>LEN($B4)&gt;0</formula>
    </cfRule>
  </conditionalFormatting>
  <dataValidations count="4">
    <dataValidation allowBlank="1" showInputMessage="1" showErrorMessage="1" prompt="Bu sütundaki bu başlığın altında Tamamlanan görevleri işaretleyin. Belirli girdileri bulmak için başlık filtrelerini kullanın. Tamamlanan görevler üstü çizili biçimlendirmeyle otomatik olarak güncelleştirilir" sqref="B3" xr:uid="{00000000-0002-0000-0200-000000000000}"/>
    <dataValidation allowBlank="1" showInputMessage="1" showErrorMessage="1" prompt="Bu başlık altındaki bu sütuna Görev açıklamasını girin" sqref="C3" xr:uid="{00000000-0002-0000-0200-000001000000}"/>
    <dataValidation allowBlank="1" showInputMessage="1" showErrorMessage="1" prompt="Bu çalışma sayfasında Yapılacaklar Listesi oluşturun. Görevlerin tamamlandığını göstermek için Tamamlandı sütununu kullanın" sqref="A1:A2" xr:uid="{00000000-0002-0000-0200-000002000000}"/>
    <dataValidation allowBlank="1" showInputMessage="1" showErrorMessage="1" prompt="Bu çalışma sayfasının başlığı bu hücrededir. B3 hücresinden başlayan tabloda bir Yapılacaklar Listesi oluşturun" sqref="B1" xr:uid="{00000000-0002-0000-0200-000003000000}"/>
  </dataValidations>
  <printOptions horizontalCentered="1"/>
  <pageMargins left="0.25" right="0.25" top="0.5" bottom="0.5" header="0.25" footer="0.25"/>
  <pageSetup paperSize="9" scale="9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5"/>
  <sheetViews>
    <sheetView workbookViewId="0"/>
  </sheetViews>
  <sheetFormatPr defaultColWidth="8.625" defaultRowHeight="30" customHeight="1" x14ac:dyDescent="0.25"/>
  <cols>
    <col min="1" max="1" width="2.625" style="4" customWidth="1"/>
    <col min="2" max="2" width="20.625" style="4" customWidth="1"/>
    <col min="3" max="3" width="19.875" style="4" customWidth="1"/>
    <col min="4" max="4" width="15.375" style="4" customWidth="1"/>
    <col min="5" max="5" width="47.375" style="4" customWidth="1"/>
    <col min="6" max="6" width="2.625" style="4" customWidth="1"/>
    <col min="7" max="16384" width="8.625" style="4"/>
  </cols>
  <sheetData>
    <row r="1" spans="2:5" ht="35.1" customHeight="1" x14ac:dyDescent="0.35">
      <c r="B1" s="3" t="s">
        <v>60</v>
      </c>
      <c r="E1" s="8" t="s">
        <v>69</v>
      </c>
    </row>
    <row r="2" spans="2:5" ht="30" customHeight="1" x14ac:dyDescent="0.25">
      <c r="B2" s="1" t="s">
        <v>61</v>
      </c>
      <c r="C2" s="1" t="s">
        <v>64</v>
      </c>
      <c r="D2" s="4" t="s">
        <v>66</v>
      </c>
    </row>
    <row r="3" spans="2:5" ht="30" customHeight="1" x14ac:dyDescent="0.25">
      <c r="B3" s="7" t="s">
        <v>62</v>
      </c>
      <c r="C3" s="5" t="s">
        <v>65</v>
      </c>
      <c r="D3" s="7" t="s">
        <v>67</v>
      </c>
    </row>
    <row r="4" spans="2:5" ht="30" customHeight="1" x14ac:dyDescent="0.25">
      <c r="B4" s="7" t="s">
        <v>63</v>
      </c>
      <c r="C4" s="5" t="s">
        <v>65</v>
      </c>
      <c r="D4" s="7" t="s">
        <v>68</v>
      </c>
    </row>
    <row r="5" spans="2:5" ht="30" customHeight="1" x14ac:dyDescent="0.25">
      <c r="B5" s="7"/>
      <c r="C5"/>
      <c r="D5" s="7"/>
    </row>
  </sheetData>
  <dataValidations xWindow="58" yWindow="495" count="6">
    <dataValidation allowBlank="1" showInputMessage="1" showErrorMessage="1" prompt="Bu sütunda bu başlığın altına E-posta bilgilerini girin" sqref="C2" xr:uid="{00000000-0002-0000-0300-000000000000}"/>
    <dataValidation allowBlank="1" showInputMessage="1" showErrorMessage="1" prompt="Bu başlık altındaki bu sütuna Ad bilgilerini girin" sqref="B2" xr:uid="{00000000-0002-0000-0300-000001000000}"/>
    <dataValidation allowBlank="1" showInputMessage="1" showErrorMessage="1" prompt="Bu çalışma sayfasının başlığı bu hücrededir ve yönerge E1 hücresindedir" sqref="B1" xr:uid="{00000000-0002-0000-0300-000002000000}"/>
    <dataValidation allowBlank="1" showInputMessage="1" showErrorMessage="1" prompt="Bu çalışma sayfasını paylaşmak üzere bir kişi listesi oluşturun. Bu çalışma sayfasına Ad ve E-posta bilgilerini girerek paylaşımı izleyin" sqref="A1" xr:uid="{00000000-0002-0000-0300-000003000000}"/>
    <dataValidation type="list" errorStyle="warning" allowBlank="1" showInputMessage="1" showErrorMessage="1" error="Çalışma kitabının bir arkadaşla paylaşılıp paylaşılmadığına bağlı olarak listeden Evet veya Hayır’ı seçin. İPTAL’i seçin, seçenekler için ALT+AŞAĞI OK tuşlarına basın, ardından seçim yapmak için AŞAĞI OK tuşlarına ve ENTER tuşuna basın" sqref="D3:D5" xr:uid="{00000000-0002-0000-0300-000004000000}">
      <formula1>"Evet,Hayır"</formula1>
    </dataValidation>
    <dataValidation allowBlank="1" showInputMessage="1" showErrorMessage="1" prompt="Bu başlık altındaki bu sütunda bu çalışma kitabının paylaşımını izleyin. Listeden Evet veya Hayır’ı seçin. Seçenekler için ALT+AŞAĞI OK tuşlarına ve ardından seçim yapmak için AŞAĞI OK ve ENTER tuşlarına basın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25" right="0.25" top="0.5" bottom="0.5" header="0.25" footer="0.25"/>
  <pageSetup paperSize="9" scale="9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5A0DB-97E5-4301-B636-92F3DBD0D912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Alışveriş Listesi</vt:lpstr>
      <vt:lpstr>Bütçe Dökümü</vt:lpstr>
      <vt:lpstr>Yapılacaklar Listesi</vt:lpstr>
      <vt:lpstr>Listeyi Paylaş</vt:lpstr>
      <vt:lpstr>SatırBaşlığıBölge1..C7</vt:lpstr>
      <vt:lpstr>SütunBaşlığı1</vt:lpstr>
      <vt:lpstr>SütunBaşlığı2</vt:lpstr>
      <vt:lpstr>SütunBaşlığı3</vt:lpstr>
      <vt:lpstr>'Listeyi Paylaş'!SütunBaşlığı4</vt:lpstr>
      <vt:lpstr>'Alışveriş Listesi'!Yazdırma_Başlıkları</vt:lpstr>
      <vt:lpstr>'Listeyi Paylaş'!Yazdırma_Başlıkları</vt:lpstr>
      <vt:lpstr>'Yapılacaklar Listesi'!Yazdırma_Başlıkları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Microsoft</cp:lastModifiedBy>
  <dcterms:created xsi:type="dcterms:W3CDTF">2017-07-19T23:35:01Z</dcterms:created>
  <dcterms:modified xsi:type="dcterms:W3CDTF">2017-09-29T12:12:05Z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