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Z:\E\_Template\2018_021_WordTech_Accessible_Templates_B12\04_PreDTP_Done\tr-TR\"/>
    </mc:Choice>
  </mc:AlternateContent>
  <bookViews>
    <workbookView xWindow="0" yWindow="0" windowWidth="21600" windowHeight="9210"/>
  </bookViews>
  <sheets>
    <sheet name="Pano" sheetId="1" r:id="rId1"/>
    <sheet name="Harcama Günlüğü" sheetId="2" r:id="rId2"/>
    <sheet name="Kişisel Harcama Verileri" sheetId="4" state="hidden" r:id="rId3"/>
  </sheets>
  <definedNames>
    <definedName name="Başlık2">Harcamalar[[#Headers],[tarih]]</definedName>
    <definedName name="Dilimleyici_alt_kategori">#N/A</definedName>
    <definedName name="Dilimleyici_kategori">#N/A</definedName>
    <definedName name="Dilimleyici_tarih">#N/A</definedName>
    <definedName name="_xlnm.Print_Titles" localSheetId="1">'Harcama Günlüğü'!$2:$2</definedName>
  </definedNames>
  <calcPr calcId="162913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<sst xmlns="http://schemas.openxmlformats.org/spreadsheetml/2006/main" count="78" uniqueCount="43">
  <si>
    <t>kişisel harcamalar panosu</t>
  </si>
  <si>
    <t>Kategori ve aya göre harcamaları gösteren PivotChart bu hücrededir. Harcamaları Tarih, Kategoriler ve Alt Kategorilere göre filtreleme dilimleyicileri aşağıdaki B3, D3 ve F3 hücrelerindedir.</t>
  </si>
  <si>
    <t>Tablo verilerini tarihe göre filtreleme dilimleyicisi bu hücrededir.</t>
  </si>
  <si>
    <t>Tablo verilerini kategoriye göre filtreleme dilimleyicisi bu hücrededir.</t>
  </si>
  <si>
    <t>harcama günlüğüne git &gt;</t>
  </si>
  <si>
    <t>Tablo verilerini alt kategoriye göre filtreleme dilimleyicisi bu hücrededir.</t>
  </si>
  <si>
    <t>harcama günlüğü</t>
  </si>
  <si>
    <t>tarih</t>
  </si>
  <si>
    <t>kategori</t>
  </si>
  <si>
    <t>Barınma</t>
  </si>
  <si>
    <t>Eğlence</t>
  </si>
  <si>
    <t>Günlük</t>
  </si>
  <si>
    <t>Ulaşım</t>
  </si>
  <si>
    <t>alt kategori</t>
  </si>
  <si>
    <t>Internet</t>
  </si>
  <si>
    <t>Sabit Telefon</t>
  </si>
  <si>
    <t>Elektrik</t>
  </si>
  <si>
    <t>Spor</t>
  </si>
  <si>
    <t>Giyim</t>
  </si>
  <si>
    <t>Metro Kartı</t>
  </si>
  <si>
    <t>Yakıt</t>
  </si>
  <si>
    <t>Saç Kesimi</t>
  </si>
  <si>
    <t>Çay/Kahve</t>
  </si>
  <si>
    <t>Tatlı / Şekerleme</t>
  </si>
  <si>
    <t>Kontakt Lens</t>
  </si>
  <si>
    <t>Sinema</t>
  </si>
  <si>
    <t>tutar</t>
  </si>
  <si>
    <t>&lt; panoya git</t>
  </si>
  <si>
    <t>not</t>
  </si>
  <si>
    <t>Mart Kartı</t>
  </si>
  <si>
    <t>Nisan Kartı</t>
  </si>
  <si>
    <t>Klasik Film Gecesi</t>
  </si>
  <si>
    <t>kişisel harcama verileri</t>
  </si>
  <si>
    <t>Aşağıdaki PivotTable, Pano’daki Kişisel Harcamalar PivotChart’ı için veri kaynağı sağlar. Yaptığınız her değişiklik PivotChart’ta görsel değişikliklere veya hatalara neden olur.</t>
  </si>
  <si>
    <t>Satır Etiketleri</t>
  </si>
  <si>
    <t>Mar</t>
  </si>
  <si>
    <t>Nis</t>
  </si>
  <si>
    <t>May</t>
  </si>
  <si>
    <t>Haz</t>
  </si>
  <si>
    <t>Tem</t>
  </si>
  <si>
    <t>Ağu</t>
  </si>
  <si>
    <t>Genel Toplam</t>
  </si>
  <si>
    <t>Toplam 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</si>
</sst>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₺&quot;_-;\-* #,##0.00\ &quot;₺&quot;_-;_-* &quot;-&quot;??\ &quot;₺&quot;_-;_-@_-"/>
    <numFmt numFmtId="165" formatCode="d/mm/yyyy"/>
  </numFmts>
  <fonts count="5" x14ac:knownFonts="1">
    <font>
      <sz val="11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65" fontId="2" fillId="3" borderId="0" applyFont="0" applyFill="0" applyBorder="0">
      <alignment horizontal="right" vertical="center" indent="3"/>
    </xf>
  </cellStyleXfs>
  <cellXfs count="17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0" xfId="0" applyFill="1">
      <alignment horizontal="left" vertical="center" wrapText="1" indent="1"/>
    </xf>
    <xf numFmtId="0" fontId="4" fillId="2" borderId="1" xfId="2" applyFill="1" applyAlignment="1">
      <alignment horizontal="right" vertical="center"/>
    </xf>
    <xf numFmtId="0" fontId="3" fillId="3" borderId="0" xfId="0" applyFont="1" applyFill="1">
      <alignment horizontal="left" vertical="center" wrapText="1" indent="1"/>
    </xf>
    <xf numFmtId="44" fontId="0" fillId="3" borderId="0" xfId="4" applyFont="1" applyFill="1" applyBorder="1">
      <alignment horizontal="right" vertical="center" indent="2"/>
    </xf>
    <xf numFmtId="165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0" xfId="0">
      <alignment horizontal="left" vertical="center" wrapText="1" indent="1"/>
    </xf>
    <xf numFmtId="0" fontId="3" fillId="3" borderId="0" xfId="0" applyFont="1" applyFill="1" applyAlignment="1">
      <alignment horizontal="center" vertical="center"/>
    </xf>
    <xf numFmtId="0" fontId="1" fillId="2" borderId="1" xfId="1" applyAlignment="1">
      <alignment horizontal="left" vertical="center"/>
    </xf>
    <xf numFmtId="0" fontId="1" fillId="2" borderId="1" xfId="1" applyFill="1" applyAlignment="1">
      <alignment vertical="center"/>
    </xf>
    <xf numFmtId="0" fontId="0" fillId="3" borderId="0" xfId="0">
      <alignment horizontal="left" vertical="center" wrapText="1" indent="1"/>
    </xf>
  </cellXfs>
  <cellStyles count="6">
    <cellStyle name="Ana Başlık" xfId="1" builtinId="15" customBuiltin="1"/>
    <cellStyle name="İzlenen Köprü" xfId="3" builtinId="9" customBuiltin="1"/>
    <cellStyle name="Köprü" xfId="2" builtinId="8" customBuiltin="1"/>
    <cellStyle name="Normal" xfId="0" builtinId="0" customBuiltin="1"/>
    <cellStyle name="ParaBirimi" xfId="4" builtinId="4" customBuiltin="1"/>
    <cellStyle name="Tarih" xfId="5"/>
  </cellStyles>
  <dxfs count="36"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Harcama Günlüğü" defaultPivotStyle="PivotStyleMedium9">
    <tableStyle name="Harcama Günlüğü" pivot="0" count="4">
      <tableStyleElement type="wholeTable" dxfId="35"/>
      <tableStyleElement type="headerRow" dxfId="34"/>
      <tableStyleElement type="firstRowStripe" dxfId="33"/>
      <tableStyleElement type="secondRowStripe" dxfId="32"/>
    </tableStyle>
    <tableStyle name="Kişisel Harcama Dilimleyicisi" pivot="0" table="0" count="10">
      <tableStyleElement type="wholeTable" dxfId="31"/>
      <tableStyleElement type="headerRow" dxfId="30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Kişisel Harcama Dilimleyicisi">
        <x14:slicerStyle name="Kişisel Harcama Dilimleyicis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[Office_19144563_TF03427588.xltx]Kişisel Harcama Verileri!KişiselHarcamaVerileri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1.7494987039663519E-2"/>
          <c:w val="0.95901312335958"/>
          <c:h val="0.8676395885296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'Kişisel Harcama Verileri'!$C$3</c:f>
              <c:strCache>
                <c:ptCount val="1"/>
                <c:pt idx="0">
                  <c:v>Toplam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multiLvlStrRef>
              <c:f>'Kişisel Harcama Verileri'!$B$4:$B$21</c:f>
              <c:multiLvlStrCache>
                <c:ptCount val="11"/>
                <c:lvl>
                  <c:pt idx="0">
                    <c:v>Eğlence</c:v>
                  </c:pt>
                  <c:pt idx="1">
                    <c:v>Ulaşım</c:v>
                  </c:pt>
                  <c:pt idx="2">
                    <c:v>Günlük</c:v>
                  </c:pt>
                  <c:pt idx="3">
                    <c:v>Barınma</c:v>
                  </c:pt>
                  <c:pt idx="4">
                    <c:v>Ulaşım</c:v>
                  </c:pt>
                  <c:pt idx="5">
                    <c:v>Günlük</c:v>
                  </c:pt>
                  <c:pt idx="6">
                    <c:v>Barınma</c:v>
                  </c:pt>
                  <c:pt idx="7">
                    <c:v>Ulaşım</c:v>
                  </c:pt>
                  <c:pt idx="8">
                    <c:v>Günlük</c:v>
                  </c:pt>
                  <c:pt idx="9">
                    <c:v>Eğlence</c:v>
                  </c:pt>
                  <c:pt idx="10">
                    <c:v>Günlük</c:v>
                  </c:pt>
                </c:lvl>
                <c:lvl>
                  <c:pt idx="0">
                    <c:v>Mar</c:v>
                  </c:pt>
                  <c:pt idx="4">
                    <c:v>Nis</c:v>
                  </c:pt>
                  <c:pt idx="7">
                    <c:v>May</c:v>
                  </c:pt>
                  <c:pt idx="8">
                    <c:v>Haz</c:v>
                  </c:pt>
                  <c:pt idx="9">
                    <c:v>Tem</c:v>
                  </c:pt>
                  <c:pt idx="10">
                    <c:v>Ağu</c:v>
                  </c:pt>
                </c:lvl>
              </c:multiLvlStrCache>
            </c:multiLvlStrRef>
          </c:cat>
          <c:val>
            <c:numRef>
              <c:f>'Kişisel Harcama Verileri'!$C$4:$C$21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42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190499</xdr:rowOff>
    </xdr:from>
    <xdr:to>
      <xdr:col>5</xdr:col>
      <xdr:colOff>5610225</xdr:colOff>
      <xdr:row>1</xdr:row>
      <xdr:rowOff>3381374</xdr:rowOff>
    </xdr:to>
    <xdr:graphicFrame macro="">
      <xdr:nvGraphicFramePr>
        <xdr:cNvPr id="2" name="Kişisel Harcamalar" descr="Toplam harcamaları aya göre gruplandırılmış olarak kategoriye göre gösteren Kişisel Harcamalar PivotChart’ı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199575</xdr:colOff>
      <xdr:row>2</xdr:row>
      <xdr:rowOff>151050</xdr:rowOff>
    </xdr:from>
    <xdr:to>
      <xdr:col>2</xdr:col>
      <xdr:colOff>1665375</xdr:colOff>
      <xdr:row>2</xdr:row>
      <xdr:rowOff>1706250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arih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arih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" y="4399200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239175</xdr:colOff>
      <xdr:row>2</xdr:row>
      <xdr:rowOff>151050</xdr:rowOff>
    </xdr:from>
    <xdr:to>
      <xdr:col>4</xdr:col>
      <xdr:colOff>650175</xdr:colOff>
      <xdr:row>5</xdr:row>
      <xdr:rowOff>33900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kategor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39600" y="4399200"/>
              <a:ext cx="21636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134775</xdr:colOff>
      <xdr:row>2</xdr:row>
      <xdr:rowOff>152400</xdr:rowOff>
    </xdr:from>
    <xdr:to>
      <xdr:col>5</xdr:col>
      <xdr:colOff>5563575</xdr:colOff>
      <xdr:row>5</xdr:row>
      <xdr:rowOff>35250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lt kategor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t 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8400" y="4400550"/>
              <a:ext cx="54288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3243.501742708337" createdVersion="5" refreshedVersion="6" minRefreshableVersion="3" recordCount="20">
  <cacheSource type="worksheet">
    <worksheetSource name="Harcamalar"/>
  </cacheSource>
  <cacheFields count="5">
    <cacheField name="tarih" numFmtId="0">
      <sharedItems containsSemiMixedTypes="0" containsNonDate="0" containsDate="1" containsString="0" minDate="2018-03-02T00:00:00" maxDate="2018-08-02T00:00:00" count="10">
        <d v="2018-03-02T00:00:00"/>
        <d v="2018-03-04T00:00:00"/>
        <d v="2018-03-06T00:00:00"/>
        <d v="2018-04-02T00:00:00"/>
        <d v="2018-04-04T00:00:00"/>
        <d v="2018-04-06T00:00:00"/>
        <d v="2018-05-01T00:00:00"/>
        <d v="2018-06-01T00:00:00"/>
        <d v="2018-07-01T00:00:00"/>
        <d v="2018-08-01T00:00:00"/>
      </sharedItems>
      <fieldGroup base="0">
        <rangePr groupBy="months" startDate="2018-03-02T00:00:00" endDate="2018-08-02T00:00:00"/>
        <groupItems count="14">
          <s v="&lt;2.3.2018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2.8.2018"/>
        </groupItems>
      </fieldGroup>
    </cacheField>
    <cacheField name="kategori" numFmtId="0">
      <sharedItems count="8">
        <s v="Barınma"/>
        <s v="Eğlence"/>
        <s v="Günlük"/>
        <s v="Ulaşım"/>
        <s v="Daily" u="1"/>
        <s v="Housing" u="1"/>
        <s v="Fun" u="1"/>
        <s v="Transport" u="1"/>
      </sharedItems>
    </cacheField>
    <cacheField name="alt kategori" numFmtId="0">
      <sharedItems count="12">
        <s v="Internet"/>
        <s v="Sabit Telefon"/>
        <s v="Elektrik"/>
        <s v="Spor"/>
        <s v="Giyim"/>
        <s v="Metro Kartı"/>
        <s v="Yakıt"/>
        <s v="Saç Kesimi"/>
        <s v="Çay/Kahve"/>
        <s v="Tatlı / Şekerleme"/>
        <s v="Kontakt Lens"/>
        <s v="Sinema"/>
      </sharedItems>
    </cacheField>
    <cacheField name="tutar" numFmtId="44">
      <sharedItems containsSemiMixedTypes="0" containsString="0" containsNumber="1" minValue="2.75" maxValue="62"/>
    </cacheField>
    <cacheField name="not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Mart Kartı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Nisan Kartı"/>
  </r>
  <r>
    <x v="6"/>
    <x v="3"/>
    <x v="6"/>
    <n v="54"/>
    <m/>
  </r>
  <r>
    <x v="7"/>
    <x v="2"/>
    <x v="7"/>
    <n v="12"/>
    <m/>
  </r>
  <r>
    <x v="8"/>
    <x v="1"/>
    <x v="11"/>
    <n v="21"/>
    <s v="Klasik Film Gecesi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şiselHarcamaVerileri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C21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9">
        <item sd="0" m="1" x="6"/>
        <item sd="0" m="1" x="7"/>
        <item m="1" x="4"/>
        <item m="1" x="5"/>
        <item x="1"/>
        <item x="3"/>
        <item x="2"/>
        <item x="0"/>
        <item t="default" sd="0"/>
      </items>
    </pivotField>
    <pivotField showAll="0">
      <items count="13">
        <item x="8"/>
        <item x="2"/>
        <item x="4"/>
        <item x="0"/>
        <item x="10"/>
        <item x="5"/>
        <item x="1"/>
        <item x="7"/>
        <item x="11"/>
        <item x="3"/>
        <item x="9"/>
        <item x="6"/>
        <item t="default"/>
      </items>
    </pivotField>
    <pivotField dataField="1" showAll="0"/>
    <pivotField showAll="0"/>
  </pivotFields>
  <rowFields count="2">
    <field x="0"/>
    <field x="1"/>
  </rowFields>
  <rowItems count="18">
    <i>
      <x v="3"/>
    </i>
    <i r="1">
      <x v="4"/>
    </i>
    <i r="1">
      <x v="5"/>
    </i>
    <i r="1">
      <x v="6"/>
    </i>
    <i r="1">
      <x v="7"/>
    </i>
    <i>
      <x v="4"/>
    </i>
    <i r="1">
      <x v="5"/>
    </i>
    <i r="1">
      <x v="6"/>
    </i>
    <i r="1">
      <x v="7"/>
    </i>
    <i>
      <x v="5"/>
    </i>
    <i r="1">
      <x v="5"/>
    </i>
    <i>
      <x v="6"/>
    </i>
    <i r="1">
      <x v="6"/>
    </i>
    <i>
      <x v="7"/>
    </i>
    <i r="1">
      <x v="4"/>
    </i>
    <i>
      <x v="8"/>
    </i>
    <i r="1">
      <x v="6"/>
    </i>
    <i t="grand">
      <x/>
    </i>
  </rowItems>
  <colItems count="1">
    <i/>
  </colItems>
  <dataFields count="1">
    <dataField name="Toplam tutar" fld="3" baseField="0" baseItem="0"/>
  </dataFields>
  <formats count="13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2">
      <pivotArea dataOnly="0" labelOnly="1" fieldPosition="0">
        <references count="2">
          <reference field="0" count="1" selected="0">
            <x v="4"/>
          </reference>
          <reference field="1" count="3">
            <x v="1"/>
            <x v="2"/>
            <x v="3"/>
          </reference>
        </references>
      </pivotArea>
    </format>
    <format dxfId="21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20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19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8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7">
      <pivotArea dataOnly="0" labelOnly="1" outline="0" axis="axisValues" fieldPosition="0"/>
    </format>
  </formats>
  <chartFormats count="1"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Kişisel Harcama Verileri" altTextSummary="Her bir ayın toplam harcamalarına yönelik harcama kategorilerine göre gruplandırılmış PivotChart veri kaynağı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tarih" sourceName="tarih">
  <pivotTables>
    <pivotTable tabId="4" name="KişiselHarcamaVerileri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kategori" sourceName="kategori">
  <pivotTables>
    <pivotTable tabId="4" name="KişiselHarcamaVerileri"/>
  </pivotTables>
  <data>
    <tabular pivotCacheId="2" showMissing="0">
      <items count="8">
        <i x="0" s="1"/>
        <i x="1" s="1"/>
        <i x="2" s="1"/>
        <i x="3" s="1"/>
        <i x="4" s="1" nd="1"/>
        <i x="6" s="1" nd="1"/>
        <i x="5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alt_kategori" sourceName="alt kategori">
  <pivotTables>
    <pivotTable tabId="4" name="KişiselHarcamaVerileri"/>
  </pivotTables>
  <data>
    <tabular pivotCacheId="2" showMissing="0">
      <items count="12">
        <i x="8" s="1"/>
        <i x="2" s="1"/>
        <i x="4" s="1"/>
        <i x="0" s="1"/>
        <i x="10" s="1"/>
        <i x="5" s="1"/>
        <i x="1" s="1"/>
        <i x="7" s="1"/>
        <i x="11" s="1"/>
        <i x="3" s="1"/>
        <i x="9" s="1"/>
        <i x="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arih" cache="Dilimleyici_tarih" caption="tarih" columnCount="3" rowHeight="183600"/>
  <slicer name="kategori" cache="Dilimleyici_kategori" caption="kategori" columnCount="2" rowHeight="183600"/>
  <slicer name="alt kategori" cache="Dilimleyici_alt_kategori" caption="alt kategori" columnCount="4" rowHeight="183600"/>
</slicers>
</file>

<file path=xl/tables/table1.xml><?xml version="1.0" encoding="utf-8"?>
<table xmlns="http://schemas.openxmlformats.org/spreadsheetml/2006/main" id="12" name="Harcamalar" displayName="Harcamalar" ref="B2:F22" totalsRowShown="0" headerRowDxfId="3" dataDxfId="2">
  <autoFilter ref="B2:F22"/>
  <sortState ref="B3:F22">
    <sortCondition ref="B2:B22"/>
  </sortState>
  <tableColumns count="5">
    <tableColumn id="1" name="tarih" dataDxfId="1" dataCellStyle="Tarih"/>
    <tableColumn id="2" name="kategori" dataCellStyle="Normal"/>
    <tableColumn id="3" name="alt kategori" dataCellStyle="Normal"/>
    <tableColumn id="6" name="tutar" dataDxfId="0" dataCellStyle="ParaBirimi"/>
    <tableColumn id="4" name="not" dataCellStyle="Normal"/>
  </tableColumns>
  <tableStyleInfo name="Harcama Günlüğü" showFirstColumn="0" showLastColumn="0" showRowStripes="1" showColumnStripes="0"/>
  <extLst>
    <ext xmlns:x14="http://schemas.microsoft.com/office/spreadsheetml/2009/9/main" uri="{504A1905-F514-4f6f-8877-14C23A59335A}">
      <x14:table altTextSummary="Bu tabloya tarih, kategori, alt kategori, tutar ve notları girin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defaultColWidth="6" defaultRowHeight="15" customHeight="1" x14ac:dyDescent="0.2"/>
  <cols>
    <col min="1" max="1" width="2.625" style="3" customWidth="1"/>
    <col min="2" max="2" width="17" style="3" customWidth="1"/>
    <col min="3" max="3" width="25" style="3" customWidth="1"/>
    <col min="4" max="4" width="23" style="3" customWidth="1"/>
    <col min="5" max="5" width="13" style="3" customWidth="1"/>
    <col min="6" max="6" width="74.5" style="3" customWidth="1"/>
    <col min="7" max="7" width="2.625" style="3" customWidth="1"/>
    <col min="8" max="16384" width="6" style="3"/>
  </cols>
  <sheetData>
    <row r="1" spans="2:6" ht="63" customHeight="1" thickBot="1" x14ac:dyDescent="0.25">
      <c r="B1" s="14" t="s">
        <v>0</v>
      </c>
      <c r="C1" s="14"/>
      <c r="D1" s="14"/>
      <c r="E1" s="14"/>
      <c r="F1" s="4" t="s">
        <v>4</v>
      </c>
    </row>
    <row r="2" spans="2:6" ht="272.10000000000002" customHeight="1" thickTop="1" x14ac:dyDescent="0.2">
      <c r="B2" s="13" t="s">
        <v>1</v>
      </c>
      <c r="C2" s="13"/>
      <c r="D2" s="13"/>
      <c r="E2" s="13"/>
      <c r="F2" s="13"/>
    </row>
    <row r="3" spans="2:6" ht="142.5" customHeight="1" x14ac:dyDescent="0.2">
      <c r="B3" s="13" t="s">
        <v>2</v>
      </c>
      <c r="C3" s="13"/>
      <c r="D3" s="13" t="s">
        <v>3</v>
      </c>
      <c r="E3" s="13"/>
      <c r="F3" s="5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dataValidations count="3">
    <dataValidation allowBlank="1" showInputMessage="1" showErrorMessage="1" prompt="Bu çalışma sayfasında bir Kişisel Harcama Hesaplayıcısı oluşturun. Her kategori ve ay için harcamaları gösteren PivotChart, B2 hücresindedir. Harcama Günlüğü çalışma sayfasına gitmek için F1 hücresini seçin" sqref="A1"/>
    <dataValidation allowBlank="1" showInputMessage="1" showErrorMessage="1" prompt="Bu çalışma sayfasının başlığı bu hücrededir. Kişisel Harcamalar PivotChart’ı aşağıdaki hücrededir. Harcama Günlüğü çalışma sayfasına yönlendiren gezinti bağlantısı sağdaki hücrededir" sqref="B1:E1"/>
    <dataValidation allowBlank="1" showInputMessage="1" showErrorMessage="1" prompt="Harcama Günlüğü çalışma sayfasına yönlendiren gezinti bağlantısı bu hücrededir" sqref="F1"/>
  </dataValidations>
  <hyperlinks>
    <hyperlink ref="F1" location="'Harcama Günlüğü'!A1" tooltip="Harcama Günlüğü çalışma sayfasına gitmek için seçin" display="harcama günlüğüne git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F22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3" customWidth="1"/>
    <col min="6" max="6" width="38" customWidth="1"/>
    <col min="7" max="7" width="2.625" customWidth="1"/>
  </cols>
  <sheetData>
    <row r="1" spans="1:6" s="3" customFormat="1" ht="63" customHeight="1" thickBot="1" x14ac:dyDescent="0.25">
      <c r="B1" s="14" t="s">
        <v>6</v>
      </c>
      <c r="C1" s="14"/>
      <c r="D1" s="14"/>
      <c r="E1" s="14"/>
      <c r="F1" s="4" t="s">
        <v>27</v>
      </c>
    </row>
    <row r="2" spans="1:6" s="3" customFormat="1" ht="30" customHeight="1" thickTop="1" x14ac:dyDescent="0.2">
      <c r="A2"/>
      <c r="B2" s="1" t="s">
        <v>7</v>
      </c>
      <c r="C2" s="1" t="s">
        <v>8</v>
      </c>
      <c r="D2" s="1" t="s">
        <v>13</v>
      </c>
      <c r="E2" s="2" t="s">
        <v>26</v>
      </c>
      <c r="F2" s="1" t="s">
        <v>28</v>
      </c>
    </row>
    <row r="3" spans="1:6" s="3" customFormat="1" ht="30" customHeight="1" x14ac:dyDescent="0.2">
      <c r="B3" s="7">
        <f ca="1">DATE(YEAR(TODAY()),3,2)</f>
        <v>43161</v>
      </c>
      <c r="C3" s="12" t="s">
        <v>9</v>
      </c>
      <c r="D3" s="12" t="s">
        <v>14</v>
      </c>
      <c r="E3" s="6">
        <v>29</v>
      </c>
      <c r="F3" s="12"/>
    </row>
    <row r="4" spans="1:6" s="3" customFormat="1" ht="30" customHeight="1" x14ac:dyDescent="0.2">
      <c r="B4" s="7">
        <f t="shared" ref="B4" ca="1" si="0">DATE(YEAR(TODAY()),3,2)</f>
        <v>43161</v>
      </c>
      <c r="C4" s="12" t="s">
        <v>9</v>
      </c>
      <c r="D4" s="12" t="s">
        <v>15</v>
      </c>
      <c r="E4" s="6">
        <v>39</v>
      </c>
      <c r="F4" s="12"/>
    </row>
    <row r="5" spans="1:6" s="3" customFormat="1" ht="30" customHeight="1" x14ac:dyDescent="0.2">
      <c r="B5" s="7">
        <f ca="1">DATE(YEAR(TODAY()),3,4)</f>
        <v>43163</v>
      </c>
      <c r="C5" s="12" t="s">
        <v>9</v>
      </c>
      <c r="D5" s="12" t="s">
        <v>16</v>
      </c>
      <c r="E5" s="6">
        <v>62</v>
      </c>
      <c r="F5" s="12"/>
    </row>
    <row r="6" spans="1:6" s="3" customFormat="1" ht="30" customHeight="1" x14ac:dyDescent="0.2">
      <c r="B6" s="7">
        <f ca="1">DATE(YEAR(TODAY()),3,4)</f>
        <v>43163</v>
      </c>
      <c r="C6" s="12" t="s">
        <v>10</v>
      </c>
      <c r="D6" s="12" t="s">
        <v>17</v>
      </c>
      <c r="E6" s="6">
        <v>29</v>
      </c>
      <c r="F6" s="12"/>
    </row>
    <row r="7" spans="1:6" s="3" customFormat="1" ht="30" customHeight="1" x14ac:dyDescent="0.2">
      <c r="B7" s="7">
        <f ca="1">DATE(YEAR(TODAY()),3,6)</f>
        <v>43165</v>
      </c>
      <c r="C7" s="12" t="s">
        <v>11</v>
      </c>
      <c r="D7" s="12" t="s">
        <v>18</v>
      </c>
      <c r="E7" s="6">
        <v>42</v>
      </c>
      <c r="F7" s="12"/>
    </row>
    <row r="8" spans="1:6" s="3" customFormat="1" ht="30" customHeight="1" x14ac:dyDescent="0.2">
      <c r="B8" s="7">
        <f ca="1">DATE(YEAR(TODAY()),3,6)</f>
        <v>43165</v>
      </c>
      <c r="C8" s="12" t="s">
        <v>12</v>
      </c>
      <c r="D8" s="12" t="s">
        <v>19</v>
      </c>
      <c r="E8" s="6">
        <v>21</v>
      </c>
      <c r="F8" s="12" t="s">
        <v>29</v>
      </c>
    </row>
    <row r="9" spans="1:6" s="3" customFormat="1" ht="30" customHeight="1" x14ac:dyDescent="0.2">
      <c r="B9" s="7">
        <f ca="1">DATE(YEAR(TODAY()),4,2)</f>
        <v>43192</v>
      </c>
      <c r="C9" s="12" t="s">
        <v>12</v>
      </c>
      <c r="D9" s="12" t="s">
        <v>20</v>
      </c>
      <c r="E9" s="6">
        <v>54</v>
      </c>
      <c r="F9" s="12"/>
    </row>
    <row r="10" spans="1:6" s="3" customFormat="1" ht="30" customHeight="1" x14ac:dyDescent="0.2">
      <c r="B10" s="7">
        <f t="shared" ref="B10:B12" ca="1" si="1">DATE(YEAR(TODAY()),4,2)</f>
        <v>43192</v>
      </c>
      <c r="C10" s="12" t="s">
        <v>11</v>
      </c>
      <c r="D10" s="12" t="s">
        <v>21</v>
      </c>
      <c r="E10" s="6">
        <v>12</v>
      </c>
      <c r="F10" s="12"/>
    </row>
    <row r="11" spans="1:6" s="3" customFormat="1" ht="30" customHeight="1" x14ac:dyDescent="0.2">
      <c r="B11" s="7">
        <f t="shared" ca="1" si="1"/>
        <v>43192</v>
      </c>
      <c r="C11" s="12" t="s">
        <v>11</v>
      </c>
      <c r="D11" s="12" t="s">
        <v>22</v>
      </c>
      <c r="E11" s="6">
        <v>12</v>
      </c>
      <c r="F11" s="12"/>
    </row>
    <row r="12" spans="1:6" s="3" customFormat="1" ht="30" customHeight="1" x14ac:dyDescent="0.2">
      <c r="B12" s="7">
        <f t="shared" ca="1" si="1"/>
        <v>43192</v>
      </c>
      <c r="C12" s="12" t="s">
        <v>11</v>
      </c>
      <c r="D12" s="12" t="s">
        <v>23</v>
      </c>
      <c r="E12" s="6">
        <v>2.75</v>
      </c>
      <c r="F12" s="12"/>
    </row>
    <row r="13" spans="1:6" s="3" customFormat="1" ht="30" customHeight="1" x14ac:dyDescent="0.2">
      <c r="B13" s="7">
        <f ca="1">DATE(YEAR(TODAY()),4,4)</f>
        <v>43194</v>
      </c>
      <c r="C13" s="12" t="s">
        <v>9</v>
      </c>
      <c r="D13" s="12" t="s">
        <v>14</v>
      </c>
      <c r="E13" s="6">
        <v>29</v>
      </c>
      <c r="F13" s="12"/>
    </row>
    <row r="14" spans="1:6" s="3" customFormat="1" ht="30" customHeight="1" x14ac:dyDescent="0.2">
      <c r="B14" s="7">
        <f ca="1">DATE(YEAR(TODAY()),4,4)</f>
        <v>43194</v>
      </c>
      <c r="C14" s="12" t="s">
        <v>9</v>
      </c>
      <c r="D14" s="12" t="s">
        <v>15</v>
      </c>
      <c r="E14" s="6">
        <v>39</v>
      </c>
      <c r="F14" s="12"/>
    </row>
    <row r="15" spans="1:6" s="3" customFormat="1" ht="30" customHeight="1" x14ac:dyDescent="0.2">
      <c r="B15" s="7">
        <f ca="1">DATE(YEAR(TODAY()),4,4)</f>
        <v>43194</v>
      </c>
      <c r="C15" s="12" t="s">
        <v>9</v>
      </c>
      <c r="D15" s="12" t="s">
        <v>16</v>
      </c>
      <c r="E15" s="6">
        <v>62</v>
      </c>
      <c r="F15" s="12"/>
    </row>
    <row r="16" spans="1:6" s="3" customFormat="1" ht="30" customHeight="1" x14ac:dyDescent="0.2">
      <c r="B16" s="7">
        <f ca="1">DATE(YEAR(TODAY()),4,4)</f>
        <v>43194</v>
      </c>
      <c r="C16" s="12" t="s">
        <v>11</v>
      </c>
      <c r="D16" s="12" t="s">
        <v>24</v>
      </c>
      <c r="E16" s="6">
        <v>29</v>
      </c>
      <c r="F16" s="12"/>
    </row>
    <row r="17" spans="2:6" s="3" customFormat="1" ht="30" customHeight="1" x14ac:dyDescent="0.2">
      <c r="B17" s="7">
        <f ca="1">DATE(YEAR(TODAY()),4,6)</f>
        <v>43196</v>
      </c>
      <c r="C17" s="12" t="s">
        <v>11</v>
      </c>
      <c r="D17" s="12" t="s">
        <v>18</v>
      </c>
      <c r="E17" s="6">
        <v>42</v>
      </c>
      <c r="F17" s="12"/>
    </row>
    <row r="18" spans="2:6" s="3" customFormat="1" ht="30" customHeight="1" x14ac:dyDescent="0.2">
      <c r="B18" s="7">
        <f ca="1">DATE(YEAR(TODAY()),4,6)</f>
        <v>43196</v>
      </c>
      <c r="C18" s="12" t="s">
        <v>12</v>
      </c>
      <c r="D18" s="12" t="s">
        <v>19</v>
      </c>
      <c r="E18" s="6">
        <v>21</v>
      </c>
      <c r="F18" s="12" t="s">
        <v>30</v>
      </c>
    </row>
    <row r="19" spans="2:6" s="3" customFormat="1" ht="30" customHeight="1" x14ac:dyDescent="0.2">
      <c r="B19" s="7">
        <f ca="1">DATE(YEAR(TODAY()),5,1)</f>
        <v>43221</v>
      </c>
      <c r="C19" s="12" t="s">
        <v>12</v>
      </c>
      <c r="D19" s="12" t="s">
        <v>20</v>
      </c>
      <c r="E19" s="6">
        <v>54</v>
      </c>
      <c r="F19" s="12"/>
    </row>
    <row r="20" spans="2:6" s="3" customFormat="1" ht="30" customHeight="1" x14ac:dyDescent="0.2">
      <c r="B20" s="7">
        <f ca="1">DATE(YEAR(TODAY()),6,1)</f>
        <v>43252</v>
      </c>
      <c r="C20" s="12" t="s">
        <v>11</v>
      </c>
      <c r="D20" s="12" t="s">
        <v>21</v>
      </c>
      <c r="E20" s="6">
        <v>12</v>
      </c>
      <c r="F20" s="12"/>
    </row>
    <row r="21" spans="2:6" s="3" customFormat="1" ht="30" customHeight="1" x14ac:dyDescent="0.2">
      <c r="B21" s="7">
        <f ca="1">DATE(YEAR(TODAY()),7,1)</f>
        <v>43282</v>
      </c>
      <c r="C21" s="12" t="s">
        <v>10</v>
      </c>
      <c r="D21" s="12" t="s">
        <v>25</v>
      </c>
      <c r="E21" s="6">
        <v>21</v>
      </c>
      <c r="F21" s="12" t="s">
        <v>31</v>
      </c>
    </row>
    <row r="22" spans="2:6" s="3" customFormat="1" ht="30" customHeight="1" x14ac:dyDescent="0.2">
      <c r="B22" s="7">
        <f ca="1">DATE(YEAR(TODAY()),8,1)</f>
        <v>43313</v>
      </c>
      <c r="C22" s="12" t="s">
        <v>11</v>
      </c>
      <c r="D22" s="12" t="s">
        <v>23</v>
      </c>
      <c r="E22" s="6">
        <v>2.75</v>
      </c>
      <c r="F22" s="12"/>
    </row>
  </sheetData>
  <mergeCells count="1">
    <mergeCell ref="B1:E1"/>
  </mergeCells>
  <dataValidations count="10">
    <dataValidation type="date" operator="greaterThan" allowBlank="1" showInputMessage="1" showErrorMessage="1" sqref="B3:B22">
      <formula1>40544</formula1>
    </dataValidation>
    <dataValidation type="decimal" allowBlank="1" showInputMessage="1" showErrorMessage="1" sqref="E3:E22">
      <formula1>0</formula1>
      <formula2>100000</formula2>
    </dataValidation>
    <dataValidation allowBlank="1" showInputMessage="1" showErrorMessage="1" prompt="Bu çalışma sayfasında bir Harcama Günlüğü oluşturun. Pano’ya gitmek için F1 hücresine gidin. Harcamalar tablosuna harcama ayrıntılarını girin" sqref="A1"/>
    <dataValidation allowBlank="1" showInputMessage="1" showErrorMessage="1" prompt="Bu çalışma sayfasının başlığı bu hücrededir. Pano çalışma sayfasına yönlendiren gezinti bağlantısı sağdaki hücrededir. Ayrıntıları aşağıdaki tabloya girin" sqref="B1:E1"/>
    <dataValidation allowBlank="1" showInputMessage="1" showErrorMessage="1" prompt="Pano çalışma sayfasına yönlendiren gezinti bağlantısı bu hücrededir" sqref="F1"/>
    <dataValidation allowBlank="1" showInputMessage="1" showErrorMessage="1" prompt="Bu sütundaki bu başlığın altına tarihi girin. Belirli girdileri bulmak için başlık filtrelerini kullanın" sqref="B2"/>
    <dataValidation allowBlank="1" showInputMessage="1" showErrorMessage="1" prompt="Bu sütundaki bu başlığın altına kategoriyi girin." sqref="C2"/>
    <dataValidation allowBlank="1" showInputMessage="1" showErrorMessage="1" prompt="Bu sütundaki bu başlığın altına alt kategoriyi girin" sqref="D2"/>
    <dataValidation allowBlank="1" showInputMessage="1" showErrorMessage="1" prompt="Bu sütundaki bu başlığın altına tutarı girin" sqref="E2"/>
    <dataValidation allowBlank="1" showInputMessage="1" showErrorMessage="1" prompt="Bu sütundaki bu başlığın altına notu girin" sqref="F2"/>
  </dataValidations>
  <hyperlinks>
    <hyperlink ref="F1" location="Pano!A1" tooltip="Pano çalışma sayfasına gitmek için seçin" display="&lt; panoya git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21"/>
  <sheetViews>
    <sheetView workbookViewId="0"/>
  </sheetViews>
  <sheetFormatPr defaultColWidth="8.625" defaultRowHeight="14.25" x14ac:dyDescent="0.2"/>
  <cols>
    <col min="1" max="1" width="2.875" style="3" customWidth="1"/>
    <col min="2" max="2" width="17.125" style="3" customWidth="1"/>
    <col min="3" max="3" width="8.875" style="3" customWidth="1"/>
    <col min="4" max="4" width="36.375" style="3" customWidth="1"/>
    <col min="5" max="5" width="2.625" style="3" customWidth="1"/>
    <col min="6" max="16384" width="8.625" style="3"/>
  </cols>
  <sheetData>
    <row r="1" spans="1:4" s="8" customFormat="1" ht="53.25" customHeight="1" thickBot="1" x14ac:dyDescent="0.25">
      <c r="A1" s="3"/>
      <c r="B1" s="15" t="s">
        <v>32</v>
      </c>
      <c r="C1" s="15"/>
      <c r="D1" s="15"/>
    </row>
    <row r="2" spans="1:4" ht="72.599999999999994" customHeight="1" thickTop="1" x14ac:dyDescent="0.2">
      <c r="B2" s="16" t="s">
        <v>33</v>
      </c>
      <c r="C2" s="16"/>
      <c r="D2" s="16"/>
    </row>
    <row r="3" spans="1:4" ht="30" x14ac:dyDescent="0.2">
      <c r="B3" s="3" t="s">
        <v>34</v>
      </c>
      <c r="C3" s="3" t="s">
        <v>42</v>
      </c>
    </row>
    <row r="4" spans="1:4" ht="15" x14ac:dyDescent="0.2">
      <c r="B4" s="9" t="s">
        <v>35</v>
      </c>
      <c r="C4" s="10">
        <v>222</v>
      </c>
    </row>
    <row r="5" spans="1:4" x14ac:dyDescent="0.2">
      <c r="B5" s="11" t="s">
        <v>10</v>
      </c>
      <c r="C5" s="10">
        <v>29</v>
      </c>
    </row>
    <row r="6" spans="1:4" x14ac:dyDescent="0.2">
      <c r="B6" s="11" t="s">
        <v>12</v>
      </c>
      <c r="C6" s="10">
        <v>21</v>
      </c>
    </row>
    <row r="7" spans="1:4" x14ac:dyDescent="0.2">
      <c r="B7" s="11" t="s">
        <v>11</v>
      </c>
      <c r="C7" s="10">
        <v>42</v>
      </c>
    </row>
    <row r="8" spans="1:4" x14ac:dyDescent="0.2">
      <c r="B8" s="11" t="s">
        <v>9</v>
      </c>
      <c r="C8" s="10">
        <v>130</v>
      </c>
    </row>
    <row r="9" spans="1:4" ht="15" x14ac:dyDescent="0.2">
      <c r="B9" s="9" t="s">
        <v>36</v>
      </c>
      <c r="C9" s="10">
        <v>302.75</v>
      </c>
    </row>
    <row r="10" spans="1:4" x14ac:dyDescent="0.2">
      <c r="B10" s="11" t="s">
        <v>12</v>
      </c>
      <c r="C10" s="10">
        <v>75</v>
      </c>
    </row>
    <row r="11" spans="1:4" x14ac:dyDescent="0.2">
      <c r="B11" s="11" t="s">
        <v>11</v>
      </c>
      <c r="C11" s="10">
        <v>97.75</v>
      </c>
    </row>
    <row r="12" spans="1:4" x14ac:dyDescent="0.2">
      <c r="B12" s="11" t="s">
        <v>9</v>
      </c>
      <c r="C12" s="10">
        <v>130</v>
      </c>
    </row>
    <row r="13" spans="1:4" ht="15" x14ac:dyDescent="0.2">
      <c r="B13" s="9" t="s">
        <v>37</v>
      </c>
      <c r="C13" s="10">
        <v>54</v>
      </c>
    </row>
    <row r="14" spans="1:4" x14ac:dyDescent="0.2">
      <c r="B14" s="11" t="s">
        <v>12</v>
      </c>
      <c r="C14" s="10">
        <v>54</v>
      </c>
    </row>
    <row r="15" spans="1:4" ht="15" x14ac:dyDescent="0.2">
      <c r="B15" s="9" t="s">
        <v>38</v>
      </c>
      <c r="C15" s="10">
        <v>12</v>
      </c>
    </row>
    <row r="16" spans="1:4" x14ac:dyDescent="0.2">
      <c r="B16" s="11" t="s">
        <v>11</v>
      </c>
      <c r="C16" s="10">
        <v>12</v>
      </c>
    </row>
    <row r="17" spans="2:3" ht="15" x14ac:dyDescent="0.2">
      <c r="B17" s="9" t="s">
        <v>39</v>
      </c>
      <c r="C17" s="10">
        <v>21</v>
      </c>
    </row>
    <row r="18" spans="2:3" x14ac:dyDescent="0.2">
      <c r="B18" s="11" t="s">
        <v>10</v>
      </c>
      <c r="C18" s="10">
        <v>21</v>
      </c>
    </row>
    <row r="19" spans="2:3" ht="15" x14ac:dyDescent="0.2">
      <c r="B19" s="9" t="s">
        <v>40</v>
      </c>
      <c r="C19" s="10">
        <v>2.75</v>
      </c>
    </row>
    <row r="20" spans="2:3" x14ac:dyDescent="0.2">
      <c r="B20" s="11" t="s">
        <v>11</v>
      </c>
      <c r="C20" s="10">
        <v>2.75</v>
      </c>
    </row>
    <row r="21" spans="2:3" ht="15" x14ac:dyDescent="0.2">
      <c r="B21" s="9" t="s">
        <v>41</v>
      </c>
      <c r="C21" s="10">
        <v>614.5</v>
      </c>
    </row>
  </sheetData>
  <mergeCells count="2">
    <mergeCell ref="B1:D1"/>
    <mergeCell ref="B2:D2"/>
  </mergeCells>
  <dataValidations count="2">
    <dataValidation allowBlank="1" showInputMessage="1" showErrorMessage="1" prompt="Gizli çalışma sayfasında PivotTable veri kaynağı bulunur. Bu çalışma sayfasını silmeyin. Bu çalışma sayfasının silinmesi Pano verilerini bozar" sqref="A1"/>
    <dataValidation allowBlank="1" showInputMessage="1" showErrorMessage="1" prompt="Bu çalışma sayfasının başlığı bu hücrededir. PivotChart veri kaynağı B3 hücresinden başlar" sqref="B1:D1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Pano</vt:lpstr>
      <vt:lpstr>Harcama Günlüğü</vt:lpstr>
      <vt:lpstr>Kişisel Harcama Verileri</vt:lpstr>
      <vt:lpstr>Başlık2</vt:lpstr>
      <vt:lpstr>'Harcama Günlüğü'!Yazdırma_Başlıkları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2017-12-01T05:10:43Z</dcterms:created>
  <dcterms:modified xsi:type="dcterms:W3CDTF">2018-05-23T09:07:26Z</dcterms:modified>
</cp:coreProperties>
</file>