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/>
  <bookViews>
    <workbookView xWindow="0" yWindow="0" windowWidth="25200" windowHeight="12570"/>
  </bookViews>
  <sheets>
    <sheet name="작업 주문 기록 양식" sheetId="1" r:id="rId1"/>
  </sheets>
  <calcPr calcId="152511"/>
</workbook>
</file>

<file path=xl/calcChain.xml><?xml version="1.0" encoding="utf-8"?>
<calcChain xmlns="http://schemas.openxmlformats.org/spreadsheetml/2006/main">
  <c r="F4" i="1" l="1"/>
  <c r="I5" i="1"/>
  <c r="G5" i="1"/>
  <c r="F5" i="1"/>
  <c r="G4" i="1"/>
  <c r="I4" i="1" s="1"/>
  <c r="F6" i="1"/>
  <c r="G6" i="1" l="1"/>
  <c r="I6" i="1" s="1"/>
</calcChain>
</file>

<file path=xl/sharedStrings.xml><?xml version="1.0" encoding="utf-8"?>
<sst xmlns="http://schemas.openxmlformats.org/spreadsheetml/2006/main" count="22" uniqueCount="19">
  <si>
    <t>TR45878</t>
  </si>
  <si>
    <t>YT9876</t>
  </si>
  <si>
    <t>TR7865</t>
  </si>
  <si>
    <t xml:space="preserve"> </t>
  </si>
  <si>
    <t>작업 주문 기록</t>
  </si>
  <si>
    <t>작업 주문 번호</t>
  </si>
  <si>
    <t>설명</t>
  </si>
  <si>
    <t>요청자</t>
  </si>
  <si>
    <t>담당자</t>
  </si>
  <si>
    <t>시작 날짜</t>
  </si>
  <si>
    <t>기한</t>
  </si>
  <si>
    <t>완료율</t>
  </si>
  <si>
    <t>상태</t>
  </si>
  <si>
    <t>장비 재고</t>
  </si>
  <si>
    <t>새 고객 데이터베이스 구축</t>
  </si>
  <si>
    <t>데스크톱 컴퓨터 업그레이드</t>
  </si>
  <si>
    <t>박민수</t>
  </si>
  <si>
    <t>남궁혜린</t>
  </si>
  <si>
    <t>구재석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</si>
</sst>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26"/>
      <color theme="1" tint="0.34998626667073579"/>
      <name val="맑은 고딕"/>
      <family val="3"/>
      <charset val="129"/>
    </font>
    <font>
      <sz val="11"/>
      <color theme="4" tint="-0.24994659260841701"/>
      <name val="맑은 고딕"/>
      <family val="3"/>
      <charset val="129"/>
    </font>
    <font>
      <sz val="12"/>
      <color theme="4" tint="-0.24994659260841701"/>
      <name val="맑은 고딕"/>
      <family val="3"/>
      <charset val="129"/>
    </font>
    <font>
      <sz val="8"/>
      <name val="돋움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>
      <alignment vertical="center"/>
    </xf>
    <xf numFmtId="0" fontId="6" fillId="0" borderId="0" xfId="2" applyFont="1"/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4" fontId="7" fillId="0" borderId="0" xfId="0" applyNumberFormat="1" applyFont="1">
      <alignment vertical="center"/>
    </xf>
    <xf numFmtId="9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>
      <alignment vertical="center"/>
    </xf>
  </cellXfs>
  <cellStyles count="6">
    <cellStyle name="백분율" xfId="1" builtinId="5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표준" xfId="0" builtinId="0" customBuiltin="1"/>
  </cellStyles>
  <dxfs count="15">
    <dxf>
      <font>
        <strike val="0"/>
        <outline val="0"/>
        <shadow val="0"/>
        <u val="none"/>
        <vertAlign val="baseline"/>
        <name val="맑은 고딕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sz val="12"/>
        <color theme="4" tint="-0.24994659260841701"/>
        <name val="맑은 고딕"/>
        <scheme val="none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4"/>
      <tableStyleElement type="headerRow" dxfId="13"/>
      <tableStyleElement type="firstColumn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orkOrders" displayName="WorkOrders" ref="B3:I6" totalsRowShown="0" headerRowDxfId="9" dataDxfId="8">
  <autoFilter ref="B3:I6"/>
  <tableColumns count="8">
    <tableColumn id="1" name="작업 주문 번호" dataDxfId="7"/>
    <tableColumn id="2" name="설명" dataDxfId="6"/>
    <tableColumn id="8" name="요청자" dataDxfId="5"/>
    <tableColumn id="3" name="담당자" dataDxfId="4"/>
    <tableColumn id="4" name="시작 날짜" dataDxfId="3"/>
    <tableColumn id="5" name="기한" dataDxfId="2"/>
    <tableColumn id="9" name="완료율" dataDxfId="1"/>
    <tableColumn id="7" name="상태" dataDxfId="0">
      <calculatedColumnFormula>IF(WorkOrders[[#This Row],[완료율]]=1,2,IF(ISBLANK(WorkOrders[[#This Row],[기한]]),"",IF(AND(TODAY()&gt;WorkOrders[[#This Row],[기한]],WorkOrders[[#This Row],[완료율]]&lt;&gt;1),0,1)))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작업 주문 표" altTextSummary="작업 주문 번호, 설명, 요청자, 담당자, 시작 날짜, 기한, 완료율, 상태 등의 작업 주문 세부 정보를 표시하는 목록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style="2" customWidth="1"/>
    <col min="2" max="2" width="18.375" style="2" customWidth="1"/>
    <col min="3" max="3" width="32.875" style="2" customWidth="1"/>
    <col min="4" max="5" width="19.875" style="2" customWidth="1"/>
    <col min="6" max="7" width="15" style="2" customWidth="1"/>
    <col min="8" max="8" width="17.375" style="2" customWidth="1"/>
    <col min="9" max="9" width="11.875" style="2" customWidth="1"/>
    <col min="10" max="10" width="2.25" style="2" customWidth="1"/>
    <col min="11" max="16384" width="9" style="2"/>
  </cols>
  <sheetData>
    <row r="1" spans="2:10" ht="41.25" customHeight="1" x14ac:dyDescent="0.65">
      <c r="B1" s="1" t="s">
        <v>4</v>
      </c>
      <c r="J1" s="2" t="s">
        <v>3</v>
      </c>
    </row>
    <row r="3" spans="2:10" ht="25.5" customHeight="1" x14ac:dyDescent="0.2"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5.5" customHeight="1" x14ac:dyDescent="0.2">
      <c r="B4" s="4" t="s">
        <v>0</v>
      </c>
      <c r="C4" s="4" t="s">
        <v>13</v>
      </c>
      <c r="D4" s="4" t="s">
        <v>16</v>
      </c>
      <c r="E4" s="4" t="s">
        <v>17</v>
      </c>
      <c r="F4" s="5">
        <f ca="1">TODAY()-120</f>
        <v>41053</v>
      </c>
      <c r="G4" s="5">
        <f ca="1">TODAY()-1</f>
        <v>41172</v>
      </c>
      <c r="H4" s="6">
        <v>0.75</v>
      </c>
      <c r="I4" s="7">
        <f ca="1">IF(WorkOrders[[#This Row],[완료율]]=1,2,IF(ISBLANK(WorkOrders[[#This Row],[기한]]),"",IF(AND(TODAY()&gt;WorkOrders[[#This Row],[기한]],WorkOrders[[#This Row],[완료율]]&lt;&gt;1),0,1)))</f>
        <v>0</v>
      </c>
    </row>
    <row r="5" spans="2:10" ht="25.5" customHeight="1" x14ac:dyDescent="0.2">
      <c r="B5" s="4" t="s">
        <v>1</v>
      </c>
      <c r="C5" s="4" t="s">
        <v>14</v>
      </c>
      <c r="D5" s="4" t="s">
        <v>17</v>
      </c>
      <c r="E5" s="4" t="s">
        <v>18</v>
      </c>
      <c r="F5" s="5">
        <f ca="1">TODAY()-30</f>
        <v>41143</v>
      </c>
      <c r="G5" s="5">
        <f ca="1">TODAY()+15</f>
        <v>41188</v>
      </c>
      <c r="H5" s="8">
        <v>1</v>
      </c>
      <c r="I5" s="7">
        <f ca="1">IF(WorkOrders[[#This Row],[완료율]]=1,2,IF(ISBLANK(WorkOrders[[#This Row],[기한]]),"",IF(AND(TODAY()&gt;WorkOrders[[#This Row],[기한]],WorkOrders[[#This Row],[완료율]]&lt;&gt;1),0,1)))</f>
        <v>2</v>
      </c>
    </row>
    <row r="6" spans="2:10" ht="25.5" customHeight="1" x14ac:dyDescent="0.2">
      <c r="B6" s="4" t="s">
        <v>2</v>
      </c>
      <c r="C6" s="4" t="s">
        <v>15</v>
      </c>
      <c r="D6" s="4" t="s">
        <v>17</v>
      </c>
      <c r="E6" s="4" t="s">
        <v>17</v>
      </c>
      <c r="F6" s="5">
        <f ca="1">TODAY()</f>
        <v>41173</v>
      </c>
      <c r="G6" s="5">
        <f ca="1">WorkOrders[[#This Row],[시작 날짜]]+30</f>
        <v>41203</v>
      </c>
      <c r="H6" s="8">
        <v>0</v>
      </c>
      <c r="I6" s="7">
        <f ca="1">IF(WorkOrders[[#This Row],[완료율]]=1,2,IF(ISBLANK(WorkOrders[[#This Row],[기한]]),"",IF(AND(TODAY()&gt;WorkOrders[[#This Row],[기한]],WorkOrders[[#This Row],[완료율]]&lt;&gt;1),0,1)))</f>
        <v>1</v>
      </c>
    </row>
  </sheetData>
  <phoneticPr fontId="9" type="noConversion"/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845894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 xsi:nil="true"/>
    <Markets xmlns="49c1fb53-399a-4d91-bfc2-0a118990ebe4"/>
    <OriginAsset xmlns="49c1fb53-399a-4d91-bfc2-0a118990ebe4" xsi:nil="true"/>
    <AssetStart xmlns="49c1fb53-399a-4d91-bfc2-0a118990ebe4">2012-06-28T22:29:39+00:00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468511</Value>
    </PublishStatusLookup>
    <APAuthor xmlns="49c1fb53-399a-4d91-bfc2-0a118990ebe4">
      <UserInfo>
        <DisplayName/>
        <AccountId>2566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 xsi:nil="true"/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false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Spreadsheet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TP102929988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Props1.xml><?xml version="1.0" encoding="utf-8"?>
<ds:datastoreItem xmlns:ds="http://schemas.openxmlformats.org/officeDocument/2006/customXml" ds:itemID="{542C2423-7C9E-45E5-BC4B-2196603658A9}"/>
</file>

<file path=customXml/itemProps2.xml><?xml version="1.0" encoding="utf-8"?>
<ds:datastoreItem xmlns:ds="http://schemas.openxmlformats.org/officeDocument/2006/customXml" ds:itemID="{5D30FD4F-1E96-42CD-AFEF-E4E978F2980F}"/>
</file>

<file path=customXml/itemProps3.xml><?xml version="1.0" encoding="utf-8"?>
<ds:datastoreItem xmlns:ds="http://schemas.openxmlformats.org/officeDocument/2006/customXml" ds:itemID="{985CC679-20F4-4F62-B3B3-8EE851FB3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작업 주문 기록 양식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2012-09-21T03:41:30Z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