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bookViews>
    <workbookView xWindow="0" yWindow="0" windowWidth="28800" windowHeight="12000" tabRatio="504" xr2:uid="{00000000-000D-0000-FFFF-FFFF00000000}"/>
  </bookViews>
  <sheets>
    <sheet name="학생 목록" sheetId="2" r:id="rId1"/>
    <sheet name="출석부" sheetId="1" r:id="rId2"/>
    <sheet name="학생 세부 정보" sheetId="5" r:id="rId3"/>
  </sheets>
  <definedNames>
    <definedName name="_xlnm.Print_Titles" localSheetId="0">'학생 목록'!$1:$4</definedName>
    <definedName name="제목1">학생[[#Headers],[학생 이름]]</definedName>
    <definedName name="제목2">출석부[[#Headers],[학생 이름]]</definedName>
    <definedName name="학생목록">학생[학생 이름]</definedName>
    <definedName name="학생이름">'학생 세부 정보'!$D$5</definedName>
    <definedName name="행제목영역1..D13">'학생 세부 정보'!$C$5</definedName>
    <definedName name="행제목영역1..D6">출석부!$C$4</definedName>
    <definedName name="행제목영역2..F5">출석부!$E$4</definedName>
  </definedNames>
  <calcPr calcId="162913"/>
</workbook>
</file>

<file path=xl/calcChain.xml><?xml version="1.0" encoding="utf-8"?>
<calcChain xmlns="http://schemas.openxmlformats.org/spreadsheetml/2006/main">
  <c r="D13" i="5" l="1"/>
  <c r="D12" i="5"/>
  <c r="D11" i="5"/>
  <c r="D10" i="5"/>
  <c r="D9" i="5"/>
  <c r="D8" i="5"/>
  <c r="D7" i="5"/>
  <c r="D6" i="5"/>
  <c r="F12" i="1" l="1"/>
  <c r="F11" i="1"/>
  <c r="F10" i="1"/>
  <c r="F9" i="1"/>
  <c r="E12" i="1"/>
  <c r="E11" i="1"/>
  <c r="E10" i="1"/>
  <c r="E9" i="1"/>
  <c r="D12" i="1"/>
  <c r="D11" i="1"/>
  <c r="D10" i="1"/>
  <c r="D9" i="1"/>
  <c r="D6" i="1" l="1"/>
</calcChain>
</file>

<file path=xl/sharedStrings.xml><?xml version="1.0" encoding="utf-8"?>
<sst xmlns="http://schemas.openxmlformats.org/spreadsheetml/2006/main" count="86" uniqueCount="39">
  <si>
    <t>학생 목록</t>
  </si>
  <si>
    <t>학생 이름</t>
  </si>
  <si>
    <t>이름 1</t>
  </si>
  <si>
    <t>이름 2</t>
  </si>
  <si>
    <t>이름 3</t>
  </si>
  <si>
    <t>이름 4</t>
  </si>
  <si>
    <t>전자 메일</t>
  </si>
  <si>
    <t>전자 메일 주소</t>
  </si>
  <si>
    <t>출석부</t>
  </si>
  <si>
    <t>학생 세부 정보로 이동</t>
  </si>
  <si>
    <t>집 전화 번호</t>
  </si>
  <si>
    <t>휴대폰</t>
  </si>
  <si>
    <t>DOB</t>
  </si>
  <si>
    <t>날짜</t>
  </si>
  <si>
    <t>비상 연락처</t>
  </si>
  <si>
    <t>연락처 1</t>
  </si>
  <si>
    <t>연락처 2</t>
  </si>
  <si>
    <t>연락처 3</t>
  </si>
  <si>
    <t>연락처 4</t>
  </si>
  <si>
    <t>비상 전화 번호</t>
  </si>
  <si>
    <t>의사</t>
  </si>
  <si>
    <t>의사 1</t>
  </si>
  <si>
    <t>의사 2</t>
  </si>
  <si>
    <t>의사 3</t>
  </si>
  <si>
    <t>의사 4</t>
  </si>
  <si>
    <t>의사 전화 번호</t>
  </si>
  <si>
    <t xml:space="preserve">  </t>
  </si>
  <si>
    <t>팁: 학생을 추가하려면 표의 마지막 셀에서 Tab 키를 누릅니다.</t>
  </si>
  <si>
    <t>강의</t>
  </si>
  <si>
    <t>강사</t>
  </si>
  <si>
    <t>등록한 학생</t>
  </si>
  <si>
    <t>과목 이름</t>
  </si>
  <si>
    <t>강사 1</t>
  </si>
  <si>
    <t>학생 목록으로 이동</t>
  </si>
  <si>
    <t>시작 날짜</t>
  </si>
  <si>
    <t>종료 날짜</t>
  </si>
  <si>
    <t>학생 세부 정보</t>
  </si>
  <si>
    <t>팁: 셀 D5의 드롭다운 목록에서 학생을 선택하면 학생 세부 정보가 업데이트됩니다.</t>
  </si>
  <si>
    <t>베네디스 유통 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</si>
</sst>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@\ \ *-"/>
    <numFmt numFmtId="181" formatCode="[&lt;=9999999]###\-####;\(0##\)\ ###\-####"/>
    <numFmt numFmtId="182" formatCode="yyyy&quot;년&quot;\ m&quot;월&quot;\ d&quot;일&quot;;@"/>
    <numFmt numFmtId="184" formatCode="yyyy&quot;년&quot;\ m&quot;월&quot;\ dd&quot;일&quot;"/>
  </numFmts>
  <fonts count="27">
    <font>
      <sz val="11"/>
      <color theme="1"/>
      <name val="맑은 고딕"/>
      <family val="3"/>
      <charset val="129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b/>
      <sz val="11"/>
      <color theme="0"/>
      <name val="Malgun Gothic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57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1"/>
      <color rgb="FFFA7D00"/>
      <name val="맑은 고딕"/>
      <family val="3"/>
      <charset val="129"/>
    </font>
    <font>
      <i/>
      <sz val="11"/>
      <color theme="1" tint="0.34998626667073579"/>
      <name val="맑은 고딕"/>
      <family val="3"/>
      <charset val="129"/>
    </font>
    <font>
      <u/>
      <sz val="11"/>
      <color theme="11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u/>
      <sz val="11"/>
      <color theme="4" tint="-0.499984740745262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8"/>
      <color theme="3"/>
      <name val="맑은 고딕"/>
      <family val="3"/>
      <charset val="129"/>
    </font>
    <font>
      <b/>
      <sz val="15"/>
      <color theme="3"/>
      <name val="맑은 고딕"/>
      <family val="3"/>
      <charset val="129"/>
    </font>
    <font>
      <b/>
      <sz val="13"/>
      <color theme="3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b/>
      <sz val="11"/>
      <color theme="1" tint="0.34998626667073579"/>
      <name val="맑은 고딕"/>
      <family val="3"/>
      <charset val="129"/>
    </font>
    <font>
      <sz val="11"/>
      <color theme="1" tint="0.34998626667073579"/>
      <name val="맑은 고딕"/>
      <family val="3"/>
      <charset val="129"/>
    </font>
    <font>
      <b/>
      <sz val="28"/>
      <color theme="0"/>
      <name val="맑은 고딕"/>
      <family val="3"/>
      <charset val="129"/>
    </font>
    <font>
      <u/>
      <sz val="11"/>
      <color theme="0"/>
      <name val="맑은 고딕"/>
      <family val="3"/>
      <charset val="129"/>
    </font>
    <font>
      <b/>
      <sz val="16"/>
      <color theme="4" tint="-0.499984740745262"/>
      <name val="맑은 고딕"/>
      <family val="3"/>
      <charset val="129"/>
    </font>
    <font>
      <b/>
      <sz val="11"/>
      <color theme="4" tint="-0.499984740745262"/>
      <name val="맑은 고딕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3" fillId="3" borderId="1" applyNumberFormat="0" applyProtection="0">
      <alignment wrapText="1"/>
    </xf>
    <xf numFmtId="0" fontId="10" fillId="2" borderId="1" applyNumberFormat="0" applyAlignment="0" applyProtection="0"/>
    <xf numFmtId="180" fontId="11" fillId="0" borderId="3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9" fontId="1" fillId="0" borderId="0" applyFill="0" applyBorder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5" fillId="6" borderId="2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14" fillId="2" borderId="16" applyNumberFormat="0" applyAlignment="0" applyProtection="0"/>
    <xf numFmtId="0" fontId="10" fillId="0" borderId="17" applyNumberFormat="0" applyFill="0" applyAlignment="0" applyProtection="0"/>
    <xf numFmtId="0" fontId="3" fillId="10" borderId="18" applyNumberFormat="0" applyAlignment="0" applyProtection="0"/>
    <xf numFmtId="0" fontId="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8">
    <xf numFmtId="0" fontId="0" fillId="0" borderId="0" xfId="0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12" xfId="0" applyFont="1" applyBorder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2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0" fillId="0" borderId="13" xfId="0" applyFont="1" applyBorder="1">
      <alignment vertical="center" wrapTex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Border="1" applyAlignment="1">
      <alignment horizontal="left" vertical="center"/>
    </xf>
    <xf numFmtId="0" fontId="0" fillId="0" borderId="0" xfId="0" applyFont="1" applyFill="1">
      <alignment vertical="center" wrapText="1"/>
    </xf>
    <xf numFmtId="0" fontId="0" fillId="0" borderId="4" xfId="0" applyFont="1" applyBorder="1" applyAlignment="1"/>
    <xf numFmtId="0" fontId="0" fillId="0" borderId="14" xfId="0" applyFont="1" applyBorder="1" applyAlignment="1"/>
    <xf numFmtId="0" fontId="0" fillId="0" borderId="11" xfId="0" applyFont="1" applyBorder="1" applyAlignment="1">
      <alignment vertical="center"/>
    </xf>
    <xf numFmtId="0" fontId="21" fillId="5" borderId="0" xfId="0" applyFont="1" applyFill="1" applyBorder="1" applyAlignment="1">
      <alignment horizontal="left" vertical="center" wrapText="1" indent="1"/>
    </xf>
    <xf numFmtId="0" fontId="22" fillId="5" borderId="0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0" xfId="0" applyFont="1" applyBorder="1">
      <alignment vertical="center" wrapText="1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left" vertical="center" indent="1"/>
    </xf>
    <xf numFmtId="0" fontId="21" fillId="0" borderId="15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 indent="1"/>
    </xf>
    <xf numFmtId="0" fontId="22" fillId="0" borderId="7" xfId="0" applyFont="1" applyBorder="1" applyAlignment="1">
      <alignment horizontal="left" vertical="center"/>
    </xf>
    <xf numFmtId="181" fontId="22" fillId="0" borderId="7" xfId="0" applyNumberFormat="1" applyFont="1" applyBorder="1" applyAlignment="1">
      <alignment horizontal="left" vertical="center"/>
    </xf>
    <xf numFmtId="182" fontId="22" fillId="0" borderId="7" xfId="0" applyNumberFormat="1" applyFont="1" applyBorder="1" applyAlignment="1">
      <alignment horizontal="left" vertical="center"/>
    </xf>
    <xf numFmtId="0" fontId="22" fillId="0" borderId="7" xfId="0" applyNumberFormat="1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 indent="1"/>
    </xf>
    <xf numFmtId="181" fontId="22" fillId="0" borderId="4" xfId="0" applyNumberFormat="1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5" fillId="0" borderId="9" xfId="4" applyFont="1" applyBorder="1" applyAlignment="1">
      <alignment horizontal="right" vertical="center" wrapText="1"/>
    </xf>
    <xf numFmtId="0" fontId="15" fillId="0" borderId="10" xfId="4" applyFont="1" applyBorder="1" applyAlignment="1">
      <alignment horizontal="right" vertical="center" wrapText="1"/>
    </xf>
    <xf numFmtId="0" fontId="24" fillId="0" borderId="0" xfId="4" applyFont="1" applyBorder="1" applyAlignment="1">
      <alignment horizontal="right" vertical="center" wrapText="1" indent="1"/>
    </xf>
    <xf numFmtId="0" fontId="24" fillId="0" borderId="12" xfId="4" applyFont="1" applyBorder="1" applyAlignment="1">
      <alignment horizontal="right" vertical="center" wrapText="1" inden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4" fillId="0" borderId="0" xfId="4" applyFont="1" applyBorder="1" applyAlignment="1">
      <alignment horizontal="center" vertical="center" wrapText="1"/>
    </xf>
    <xf numFmtId="0" fontId="24" fillId="0" borderId="12" xfId="4" applyFont="1" applyBorder="1" applyAlignment="1">
      <alignment horizontal="center" vertical="center" wrapText="1"/>
    </xf>
    <xf numFmtId="0" fontId="15" fillId="0" borderId="9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9" xfId="4" applyFont="1" applyBorder="1" applyAlignment="1">
      <alignment horizontal="right" vertical="center" wrapText="1"/>
    </xf>
    <xf numFmtId="0" fontId="24" fillId="0" borderId="10" xfId="4" applyFont="1" applyBorder="1" applyAlignment="1">
      <alignment horizontal="right" vertical="center" wrapText="1"/>
    </xf>
    <xf numFmtId="0" fontId="24" fillId="0" borderId="0" xfId="4" applyFont="1" applyBorder="1" applyAlignment="1">
      <alignment horizontal="right" vertical="center" wrapText="1"/>
    </xf>
    <xf numFmtId="0" fontId="24" fillId="0" borderId="12" xfId="4" applyFont="1" applyBorder="1" applyAlignment="1">
      <alignment horizontal="right" vertical="center" wrapText="1"/>
    </xf>
    <xf numFmtId="0" fontId="22" fillId="4" borderId="0" xfId="0" applyFont="1" applyFill="1" applyAlignment="1">
      <alignment horizontal="center" vertical="center" wrapText="1"/>
    </xf>
    <xf numFmtId="184" fontId="22" fillId="5" borderId="0" xfId="0" applyNumberFormat="1" applyFont="1" applyFill="1" applyBorder="1" applyAlignment="1">
      <alignment horizontal="left" vertical="center" wrapText="1"/>
    </xf>
  </cellXfs>
  <cellStyles count="49">
    <cellStyle name="20% - 강조색1" xfId="26" builtinId="30" customBuiltin="1"/>
    <cellStyle name="20% - 강조색2" xfId="30" builtinId="34" customBuiltin="1"/>
    <cellStyle name="20% - 강조색3" xfId="34" builtinId="38" customBuiltin="1"/>
    <cellStyle name="20% - 강조색4" xfId="38" builtinId="42" customBuiltin="1"/>
    <cellStyle name="20% - 강조색5" xfId="42" builtinId="46" customBuiltin="1"/>
    <cellStyle name="20% - 강조색6" xfId="46" builtinId="50" customBuiltin="1"/>
    <cellStyle name="40% - 강조색1" xfId="27" builtinId="31" customBuiltin="1"/>
    <cellStyle name="40% - 강조색2" xfId="31" builtinId="35" customBuiltin="1"/>
    <cellStyle name="40% - 강조색3" xfId="35" builtinId="39" customBuiltin="1"/>
    <cellStyle name="40% - 강조색4" xfId="39" builtinId="43" customBuiltin="1"/>
    <cellStyle name="40% - 강조색5" xfId="43" builtinId="47" customBuiltin="1"/>
    <cellStyle name="40% - 강조색6" xfId="47" builtinId="51" customBuiltin="1"/>
    <cellStyle name="60% - 강조색1" xfId="28" builtinId="32" customBuiltin="1"/>
    <cellStyle name="60% - 강조색2" xfId="32" builtinId="36" customBuiltin="1"/>
    <cellStyle name="60% - 강조색3" xfId="36" builtinId="40" customBuiltin="1"/>
    <cellStyle name="60% - 강조색4" xfId="40" builtinId="44" customBuiltin="1"/>
    <cellStyle name="60% - 강조색5" xfId="44" builtinId="48" customBuiltin="1"/>
    <cellStyle name="60% - 강조색6" xfId="48" builtinId="52" customBuiltin="1"/>
    <cellStyle name="강조색1" xfId="25" builtinId="29" customBuiltin="1"/>
    <cellStyle name="강조색2" xfId="29" builtinId="33" customBuiltin="1"/>
    <cellStyle name="강조색3" xfId="33" builtinId="37" customBuiltin="1"/>
    <cellStyle name="강조색4" xfId="37" builtinId="41" customBuiltin="1"/>
    <cellStyle name="강조색5" xfId="41" builtinId="45" customBuiltin="1"/>
    <cellStyle name="강조색6" xfId="45" builtinId="49" customBuiltin="1"/>
    <cellStyle name="경고문" xfId="24" builtinId="11" customBuiltin="1"/>
    <cellStyle name="계산" xfId="2" builtinId="22" customBuiltin="1"/>
    <cellStyle name="나쁨" xfId="19" builtinId="27" customBuiltin="1"/>
    <cellStyle name="메모" xfId="14" builtinId="10" customBuiltin="1"/>
    <cellStyle name="백분율" xfId="10" builtinId="5" customBuiltin="1"/>
    <cellStyle name="보통" xfId="20" builtinId="28" customBuiltin="1"/>
    <cellStyle name="설명 텍스트" xfId="3" builtinId="53" customBuiltin="1"/>
    <cellStyle name="셀 확인" xfId="23" builtinId="23" customBuiltin="1"/>
    <cellStyle name="쉼표" xfId="6" builtinId="3" customBuiltin="1"/>
    <cellStyle name="쉼표 [0]" xfId="7" builtinId="6" customBuiltin="1"/>
    <cellStyle name="연결된 셀" xfId="22" builtinId="24" customBuiltin="1"/>
    <cellStyle name="열어 본 하이퍼링크" xfId="5" builtinId="9" customBuiltin="1"/>
    <cellStyle name="요약" xfId="15" builtinId="25" customBuiltin="1"/>
    <cellStyle name="입력" xfId="1" builtinId="20" customBuiltin="1"/>
    <cellStyle name="제목" xfId="16" builtinId="15" customBuiltin="1"/>
    <cellStyle name="제목 1" xfId="11" builtinId="16" customBuiltin="1"/>
    <cellStyle name="제목 2" xfId="12" builtinId="17" customBuiltin="1"/>
    <cellStyle name="제목 3" xfId="13" builtinId="18" customBuiltin="1"/>
    <cellStyle name="제목 4" xfId="17" builtinId="19" customBuiltin="1"/>
    <cellStyle name="좋음" xfId="18" builtinId="26" customBuiltin="1"/>
    <cellStyle name="출력" xfId="21" builtinId="21" customBuiltin="1"/>
    <cellStyle name="통화" xfId="8" builtinId="4" customBuiltin="1"/>
    <cellStyle name="통화 [0]" xfId="9" builtinId="7" customBuiltin="1"/>
    <cellStyle name="표준" xfId="0" builtinId="0" customBuiltin="1"/>
    <cellStyle name="하이퍼링크" xfId="4" builtinId="8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numFmt numFmtId="181" formatCode="[&lt;=9999999]###\-####;\(0##\)\ ###\-####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numFmt numFmtId="181" formatCode="[&lt;=9999999]###\-####;\(0##\)\ ###\-####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numFmt numFmtId="181" formatCode="[&lt;=9999999]###\-####;\(0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numFmt numFmtId="181" formatCode="[&lt;=9999999]###\-####;\(0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numFmt numFmtId="183" formatCode="m/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numFmt numFmtId="181" formatCode="[&lt;=9999999]###\-####;\(0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numFmt numFmtId="181" formatCode="[&lt;=9999999]###\-####;\(0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맑은 고딕"/>
        <family val="3"/>
        <charset val="129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맑은 고딕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41"/>
      <tableStyleElement type="headerRow" dxfId="40"/>
      <tableStyleElement type="firstColumn" dxfId="39"/>
      <tableStyleElement type="lastColumn" dxfId="38"/>
      <tableStyleElement type="firstHeaderCell" dxfId="37"/>
      <tableStyleElement type="la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52636;&#49437;&#48512;'!A1"/><Relationship Id="rId1" Type="http://schemas.openxmlformats.org/officeDocument/2006/relationships/hyperlink" Target="#'&#54617;&#49373; &#49464;&#48512; &#51221;&#48372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54617;&#49373; &#47785;&#47197;'!A1"/><Relationship Id="rId1" Type="http://schemas.openxmlformats.org/officeDocument/2006/relationships/hyperlink" Target="#'&#54617;&#49373; &#49464;&#48512; &#51221;&#48372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54617;&#49373; &#47785;&#47197;'!A1"/><Relationship Id="rId1" Type="http://schemas.openxmlformats.org/officeDocument/2006/relationships/hyperlink" Target="#'&#52636;&#49437;&#48512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1169779</xdr:colOff>
      <xdr:row>2</xdr:row>
      <xdr:rowOff>29576</xdr:rowOff>
    </xdr:from>
    <xdr:to>
      <xdr:col>12</xdr:col>
      <xdr:colOff>5443</xdr:colOff>
      <xdr:row>2</xdr:row>
      <xdr:rowOff>221600</xdr:rowOff>
    </xdr:to>
    <xdr:sp macro="" textlink="">
      <xdr:nvSpPr>
        <xdr:cNvPr id="4" name="학생 세부 정보로 이동" descr="Student Details navigation button">
          <a:hlinkClick xmlns:r="http://schemas.openxmlformats.org/officeDocument/2006/relationships" r:id="rId1" tooltip="학생 세부 정보 워크시트로 이동하려면 선택합니다.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218779" y="658226"/>
          <a:ext cx="2417064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ko" sz="1100" b="1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학생 세부 정보로 이동</a:t>
          </a: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3</xdr:col>
      <xdr:colOff>1400550</xdr:colOff>
      <xdr:row>2</xdr:row>
      <xdr:rowOff>274572</xdr:rowOff>
    </xdr:to>
    <xdr:sp macro="" textlink="C2">
      <xdr:nvSpPr>
        <xdr:cNvPr id="7" name="학생 목록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3096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pPr algn="ctr" rtl="0"/>
            <a:t>학생 목록</a:t>
          </a:fld>
          <a:endParaRPr lang="en-US" sz="2800" b="1">
            <a:solidFill>
              <a:schemeClr val="bg1"/>
            </a:solidFill>
            <a:latin typeface="Malgun Gothic" panose="020B0503020000020004" pitchFamily="34" charset="-127"/>
            <a:ea typeface="Malgun Gothic" panose="020B0503020000020004" pitchFamily="34" charset="-127"/>
          </a:endParaRPr>
        </a:p>
      </xdr:txBody>
    </xdr:sp>
    <xdr:clientData/>
  </xdr:twoCellAnchor>
  <xdr:twoCellAnchor editAs="oneCell">
    <xdr:from>
      <xdr:col>9</xdr:col>
      <xdr:colOff>1168605</xdr:colOff>
      <xdr:row>1</xdr:row>
      <xdr:rowOff>132433</xdr:rowOff>
    </xdr:from>
    <xdr:to>
      <xdr:col>12</xdr:col>
      <xdr:colOff>4350</xdr:colOff>
      <xdr:row>1</xdr:row>
      <xdr:rowOff>324457</xdr:rowOff>
    </xdr:to>
    <xdr:sp macro="" textlink="">
      <xdr:nvSpPr>
        <xdr:cNvPr id="3" name="출석부로 이동" descr="Class Roster navigation button">
          <a:hlinkClick xmlns:r="http://schemas.openxmlformats.org/officeDocument/2006/relationships" r:id="rId2" tooltip="출석부 워크시트로 이동하려면 선택합니다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217605" y="351508"/>
          <a:ext cx="2417145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ko" sz="1100" b="1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출석부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375</xdr:colOff>
      <xdr:row>2</xdr:row>
      <xdr:rowOff>280140</xdr:rowOff>
    </xdr:to>
    <xdr:sp macro="" textlink="C2">
      <xdr:nvSpPr>
        <xdr:cNvPr id="4" name="출석부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3096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pPr algn="ctr" rtl="0"/>
            <a:t>출석부</a:t>
          </a:fld>
          <a:endParaRPr lang="en-US" sz="2800" b="1">
            <a:solidFill>
              <a:schemeClr val="bg1"/>
            </a:solidFill>
            <a:latin typeface="Malgun Gothic" panose="020B0503020000020004" pitchFamily="34" charset="-127"/>
            <a:ea typeface="Malgun Gothic" panose="020B0503020000020004" pitchFamily="34" charset="-127"/>
          </a:endParaRPr>
        </a:p>
      </xdr:txBody>
    </xdr:sp>
    <xdr:clientData/>
  </xdr:twoCellAnchor>
  <xdr:twoCellAnchor editAs="oneCell">
    <xdr:from>
      <xdr:col>4</xdr:col>
      <xdr:colOff>549004</xdr:colOff>
      <xdr:row>2</xdr:row>
      <xdr:rowOff>33984</xdr:rowOff>
    </xdr:from>
    <xdr:to>
      <xdr:col>7</xdr:col>
      <xdr:colOff>4174</xdr:colOff>
      <xdr:row>2</xdr:row>
      <xdr:rowOff>224784</xdr:rowOff>
    </xdr:to>
    <xdr:sp macro="" textlink="">
      <xdr:nvSpPr>
        <xdr:cNvPr id="5" name="학생 세부 정보로 이동" descr="Student Details navigation button">
          <a:hlinkClick xmlns:r="http://schemas.openxmlformats.org/officeDocument/2006/relationships" r:id="rId1" tooltip="학생 세부 정보 워크시트로 이동하려면 선택합니다.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159354" y="662634"/>
          <a:ext cx="246507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ko" sz="1100" b="1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학생 세부 정보로 이동</a:t>
          </a:r>
        </a:p>
      </xdr:txBody>
    </xdr:sp>
    <xdr:clientData fPrintsWithSheet="0"/>
  </xdr:twoCellAnchor>
  <xdr:twoCellAnchor editAs="oneCell">
    <xdr:from>
      <xdr:col>4</xdr:col>
      <xdr:colOff>549004</xdr:colOff>
      <xdr:row>1</xdr:row>
      <xdr:rowOff>130722</xdr:rowOff>
    </xdr:from>
    <xdr:to>
      <xdr:col>7</xdr:col>
      <xdr:colOff>4174</xdr:colOff>
      <xdr:row>1</xdr:row>
      <xdr:rowOff>321522</xdr:rowOff>
    </xdr:to>
    <xdr:sp macro="" textlink="">
      <xdr:nvSpPr>
        <xdr:cNvPr id="3" name="학생 목록으로 이동" descr="Student List navigation button">
          <a:hlinkClick xmlns:r="http://schemas.openxmlformats.org/officeDocument/2006/relationships" r:id="rId2" tooltip="학생 목록 워크시트로 이동하려면 선택합니다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259789" y="311950"/>
          <a:ext cx="2101940" cy="1908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ko" sz="1100" b="1">
              <a:solidFill>
                <a:schemeClr val="bg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학생 목록으로 이동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7481</xdr:rowOff>
    </xdr:from>
    <xdr:to>
      <xdr:col>2</xdr:col>
      <xdr:colOff>3106259</xdr:colOff>
      <xdr:row>2</xdr:row>
      <xdr:rowOff>281906</xdr:rowOff>
    </xdr:to>
    <xdr:sp macro="" textlink="C2">
      <xdr:nvSpPr>
        <xdr:cNvPr id="27" name="학생 세부 정보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6"/>
          <a:ext cx="3096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pPr algn="ctr" rtl="0"/>
            <a:t>학생 세부 정보</a:t>
          </a:fld>
          <a:endParaRPr lang="en-US" sz="2800" b="1">
            <a:solidFill>
              <a:schemeClr val="bg1"/>
            </a:solidFill>
            <a:latin typeface="Malgun Gothic" panose="020B0503020000020004" pitchFamily="34" charset="-127"/>
            <a:ea typeface="Malgun Gothic" panose="020B0503020000020004" pitchFamily="34" charset="-127"/>
          </a:endParaRPr>
        </a:p>
      </xdr:txBody>
    </xdr:sp>
    <xdr:clientData/>
  </xdr:twoCellAnchor>
  <xdr:twoCellAnchor editAs="oneCell">
    <xdr:from>
      <xdr:col>3</xdr:col>
      <xdr:colOff>1104069</xdr:colOff>
      <xdr:row>2</xdr:row>
      <xdr:rowOff>51613</xdr:rowOff>
    </xdr:from>
    <xdr:to>
      <xdr:col>4</xdr:col>
      <xdr:colOff>119095</xdr:colOff>
      <xdr:row>2</xdr:row>
      <xdr:rowOff>243637</xdr:rowOff>
    </xdr:to>
    <xdr:sp macro="" textlink="">
      <xdr:nvSpPr>
        <xdr:cNvPr id="3" name="출석부로 이동" descr="Class Roster navigation button">
          <a:hlinkClick xmlns:r="http://schemas.openxmlformats.org/officeDocument/2006/relationships" r:id="rId1" tooltip="출석부 워크시트로 이동하려면 선택합니다.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66394" y="680263"/>
          <a:ext cx="2282101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ko" sz="1100" b="1">
              <a:solidFill>
                <a:schemeClr val="bg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출석부</a:t>
          </a:r>
          <a:endParaRPr lang="ko" sz="1050" b="1">
            <a:solidFill>
              <a:schemeClr val="bg1"/>
            </a:solidFill>
            <a:latin typeface="Malgun Gothic" panose="020B0503020000020004" pitchFamily="50" charset="-127"/>
            <a:ea typeface="Malgun Gothic" panose="020B0503020000020004" pitchFamily="50" charset="-127"/>
          </a:endParaRPr>
        </a:p>
      </xdr:txBody>
    </xdr:sp>
    <xdr:clientData fPrintsWithSheet="0"/>
  </xdr:twoCellAnchor>
  <xdr:twoCellAnchor editAs="oneCell">
    <xdr:from>
      <xdr:col>3</xdr:col>
      <xdr:colOff>1106450</xdr:colOff>
      <xdr:row>1</xdr:row>
      <xdr:rowOff>140866</xdr:rowOff>
    </xdr:from>
    <xdr:to>
      <xdr:col>5</xdr:col>
      <xdr:colOff>826</xdr:colOff>
      <xdr:row>1</xdr:row>
      <xdr:rowOff>332890</xdr:rowOff>
    </xdr:to>
    <xdr:sp macro="" textlink="">
      <xdr:nvSpPr>
        <xdr:cNvPr id="2" name="학생 목록으로 이동" descr="Student List navigation button">
          <a:hlinkClick xmlns:r="http://schemas.openxmlformats.org/officeDocument/2006/relationships" r:id="rId2" tooltip="학생 목록 워크시트로 이동하려면 선택합니다.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68775" y="359941"/>
          <a:ext cx="2282101" cy="192024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ko" sz="1100" b="1">
              <a:solidFill>
                <a:schemeClr val="bg1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학생 목록으로 이동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학생" displayName="학생" ref="C4:L8" headerRowDxfId="35" dataDxfId="34" totalsRowDxfId="33">
  <tableColumns count="10">
    <tableColumn id="15" xr3:uid="{00000000-0010-0000-0000-00000F000000}" name="학생 이름" totalsRowLabel="요약" dataDxfId="32" totalsRowDxfId="31"/>
    <tableColumn id="3" xr3:uid="{00000000-0010-0000-0000-000003000000}" name="전자 메일" dataDxfId="30" totalsRowDxfId="29"/>
    <tableColumn id="4" xr3:uid="{00000000-0010-0000-0000-000004000000}" name="집 전화 번호" dataDxfId="28" totalsRowDxfId="27"/>
    <tableColumn id="5" xr3:uid="{00000000-0010-0000-0000-000005000000}" name="휴대폰" dataDxfId="26" totalsRowDxfId="25"/>
    <tableColumn id="6" xr3:uid="{00000000-0010-0000-0000-000006000000}" name="DOB" dataDxfId="24" totalsRowDxfId="23"/>
    <tableColumn id="7" xr3:uid="{00000000-0010-0000-0000-000007000000}" name="비상 연락처" dataDxfId="22" totalsRowDxfId="21"/>
    <tableColumn id="8" xr3:uid="{00000000-0010-0000-0000-000008000000}" name="비상 전화 번호" dataDxfId="20" totalsRowDxfId="19"/>
    <tableColumn id="9" xr3:uid="{00000000-0010-0000-0000-000009000000}" name="의사" dataDxfId="18" totalsRowDxfId="17"/>
    <tableColumn id="10" xr3:uid="{00000000-0010-0000-0000-00000A000000}" name="의사 전화 번호" dataDxfId="16" totalsRowDxfId="15"/>
    <tableColumn id="2" xr3:uid="{00000000-0010-0000-0000-000002000000}" name="  " totalsRowFunction="count" dataDxfId="14" totalsRowDxfId="13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이 표에 학생 이름, 전자 메일 주소, 집 전화 번호와 휴대폰 번화, 생년월일, 비상 연락처 세부 정보, 의사 세부 정보를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출석부" displayName="출석부" ref="C8:G12" headerRowDxfId="12" dataDxfId="11" totalsRowDxfId="10">
  <tableColumns count="5">
    <tableColumn id="1" xr3:uid="{00000000-0010-0000-0100-000001000000}" name="학생 이름" totalsRowLabel="요약" dataDxfId="9" totalsRowDxfId="8"/>
    <tableColumn id="2" xr3:uid="{00000000-0010-0000-0100-000002000000}" name="전자 메일" dataDxfId="7" totalsRowDxfId="6">
      <calculatedColumnFormula>IFERROR(VLOOKUP(출석부[[#This Row],[학생 이름]],학생[],2),"")</calculatedColumnFormula>
    </tableColumn>
    <tableColumn id="3" xr3:uid="{00000000-0010-0000-0100-000003000000}" name="집 전화 번호" dataDxfId="5" totalsRowDxfId="4">
      <calculatedColumnFormula>IFERROR(VLOOKUP(출석부[[#This Row],[학생 이름]],학생[],3),"")</calculatedColumnFormula>
    </tableColumn>
    <tableColumn id="4" xr3:uid="{00000000-0010-0000-0100-000004000000}" name="휴대폰" dataDxfId="3" totalsRowDxfId="2">
      <calculatedColumnFormula>IFERROR(VLOOKUP(출석부[[#This Row],[학생 이름]],학생[],4),"")</calculatedColumnFormula>
    </tableColumn>
    <tableColumn id="6" xr3:uid="{00000000-0010-0000-0100-000006000000}" name="  " totalsRowFunction="count" dataDxfId="1" totalsRowDxfId="0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학생 이름을 선택하면 이 표에 다른 세부 정보가 자동으로 업데이트됩니다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defaultRowHeight="30" customHeight="1"/>
  <cols>
    <col min="1" max="2" width="1.625" style="9" customWidth="1"/>
    <col min="3" max="4" width="22.25" style="9" customWidth="1"/>
    <col min="5" max="5" width="24.875" style="9" customWidth="1"/>
    <col min="6" max="6" width="16.5" style="9" customWidth="1"/>
    <col min="7" max="7" width="15.375" style="9" customWidth="1"/>
    <col min="8" max="8" width="25.625" style="9" customWidth="1"/>
    <col min="9" max="9" width="27.625" style="9" customWidth="1"/>
    <col min="10" max="10" width="24.625" style="9" customWidth="1"/>
    <col min="11" max="11" width="20.75" style="9" customWidth="1"/>
    <col min="12" max="13" width="1.625" style="9" customWidth="1"/>
    <col min="14" max="14" width="9" style="9" customWidth="1"/>
    <col min="15" max="16384" width="9" style="9"/>
  </cols>
  <sheetData>
    <row r="1" spans="2:17" ht="17.25" thickBot="1"/>
    <row r="2" spans="2:17" ht="32.25" customHeight="1" thickTop="1">
      <c r="B2" s="10"/>
      <c r="C2" s="38" t="s">
        <v>0</v>
      </c>
      <c r="D2" s="38"/>
      <c r="E2" s="40" t="s">
        <v>8</v>
      </c>
      <c r="F2" s="40"/>
      <c r="G2" s="40"/>
      <c r="H2" s="40"/>
      <c r="I2" s="40"/>
      <c r="J2" s="40"/>
      <c r="K2" s="40"/>
      <c r="L2" s="41"/>
    </row>
    <row r="3" spans="2:17" ht="30" customHeight="1">
      <c r="B3" s="11"/>
      <c r="C3" s="39"/>
      <c r="D3" s="39"/>
      <c r="E3" s="42" t="s">
        <v>9</v>
      </c>
      <c r="F3" s="42"/>
      <c r="G3" s="42"/>
      <c r="H3" s="42"/>
      <c r="I3" s="42"/>
      <c r="J3" s="42"/>
      <c r="K3" s="42"/>
      <c r="L3" s="43"/>
    </row>
    <row r="4" spans="2:17" ht="23.25" customHeight="1">
      <c r="B4" s="11"/>
      <c r="C4" s="2" t="s">
        <v>1</v>
      </c>
      <c r="D4" s="1" t="s">
        <v>6</v>
      </c>
      <c r="E4" s="1" t="s">
        <v>10</v>
      </c>
      <c r="F4" s="1" t="s">
        <v>11</v>
      </c>
      <c r="G4" s="1" t="s">
        <v>12</v>
      </c>
      <c r="H4" s="1" t="s">
        <v>14</v>
      </c>
      <c r="I4" s="1" t="s">
        <v>19</v>
      </c>
      <c r="J4" s="1" t="s">
        <v>20</v>
      </c>
      <c r="K4" s="1" t="s">
        <v>25</v>
      </c>
      <c r="L4" s="4" t="s">
        <v>26</v>
      </c>
    </row>
    <row r="5" spans="2:17" ht="30" customHeight="1">
      <c r="B5" s="11"/>
      <c r="C5" s="2" t="s">
        <v>2</v>
      </c>
      <c r="D5" s="18" t="s">
        <v>7</v>
      </c>
      <c r="E5" s="16" t="s">
        <v>10</v>
      </c>
      <c r="F5" s="16" t="s">
        <v>11</v>
      </c>
      <c r="G5" s="6" t="s">
        <v>13</v>
      </c>
      <c r="H5" s="1" t="s">
        <v>15</v>
      </c>
      <c r="I5" s="16" t="s">
        <v>19</v>
      </c>
      <c r="J5" s="1" t="s">
        <v>21</v>
      </c>
      <c r="K5" s="16" t="s">
        <v>25</v>
      </c>
    </row>
    <row r="6" spans="2:17" ht="30" customHeight="1">
      <c r="B6" s="11"/>
      <c r="C6" s="2" t="s">
        <v>3</v>
      </c>
      <c r="D6" s="5" t="s">
        <v>7</v>
      </c>
      <c r="E6" s="16" t="s">
        <v>10</v>
      </c>
      <c r="F6" s="16" t="s">
        <v>11</v>
      </c>
      <c r="G6" s="6" t="s">
        <v>13</v>
      </c>
      <c r="H6" s="1" t="s">
        <v>16</v>
      </c>
      <c r="I6" s="16" t="s">
        <v>19</v>
      </c>
      <c r="J6" s="1" t="s">
        <v>22</v>
      </c>
      <c r="K6" s="16" t="s">
        <v>25</v>
      </c>
    </row>
    <row r="7" spans="2:17" ht="30" customHeight="1">
      <c r="B7" s="11"/>
      <c r="C7" s="2" t="s">
        <v>4</v>
      </c>
      <c r="D7" s="5" t="s">
        <v>7</v>
      </c>
      <c r="E7" s="16" t="s">
        <v>10</v>
      </c>
      <c r="F7" s="16" t="s">
        <v>11</v>
      </c>
      <c r="G7" s="6" t="s">
        <v>13</v>
      </c>
      <c r="H7" s="1" t="s">
        <v>17</v>
      </c>
      <c r="I7" s="16" t="s">
        <v>19</v>
      </c>
      <c r="J7" s="1" t="s">
        <v>23</v>
      </c>
      <c r="K7" s="16" t="s">
        <v>25</v>
      </c>
      <c r="M7" s="44" t="s">
        <v>27</v>
      </c>
      <c r="N7" s="45"/>
      <c r="O7" s="45"/>
      <c r="P7" s="45"/>
      <c r="Q7" s="45"/>
    </row>
    <row r="8" spans="2:17" ht="30" customHeight="1">
      <c r="B8" s="11"/>
      <c r="C8" s="2" t="s">
        <v>5</v>
      </c>
      <c r="D8" s="5" t="s">
        <v>7</v>
      </c>
      <c r="E8" s="16" t="s">
        <v>10</v>
      </c>
      <c r="F8" s="16" t="s">
        <v>11</v>
      </c>
      <c r="G8" s="6" t="s">
        <v>13</v>
      </c>
      <c r="H8" s="1" t="s">
        <v>18</v>
      </c>
      <c r="I8" s="16" t="s">
        <v>19</v>
      </c>
      <c r="J8" s="1" t="s">
        <v>24</v>
      </c>
      <c r="K8" s="16" t="s">
        <v>25</v>
      </c>
      <c r="M8" s="44"/>
      <c r="N8" s="45"/>
      <c r="O8" s="45"/>
      <c r="P8" s="45"/>
      <c r="Q8" s="45"/>
    </row>
    <row r="9" spans="2:17" ht="30" customHeight="1" thickBot="1">
      <c r="B9" s="12"/>
      <c r="C9" s="19"/>
      <c r="D9" s="19"/>
      <c r="E9" s="19"/>
      <c r="F9" s="19"/>
      <c r="G9" s="19"/>
      <c r="H9" s="19"/>
      <c r="I9" s="19"/>
      <c r="J9" s="19"/>
      <c r="K9" s="19"/>
      <c r="L9" s="20"/>
      <c r="M9" s="44"/>
      <c r="N9" s="45"/>
      <c r="O9" s="45"/>
      <c r="P9" s="45"/>
      <c r="Q9" s="45"/>
    </row>
    <row r="10" spans="2:17" ht="30" customHeight="1" thickTop="1"/>
  </sheetData>
  <mergeCells count="4">
    <mergeCell ref="C2:D3"/>
    <mergeCell ref="E2:L2"/>
    <mergeCell ref="E3:L3"/>
    <mergeCell ref="M7:Q9"/>
  </mergeCells>
  <phoneticPr fontId="4" type="noConversion"/>
  <dataValidations xWindow="144" yWindow="415" count="14">
    <dataValidation allowBlank="1" showInputMessage="1" showErrorMessage="1" prompt="이 통합 문서에서 출석부를 작성합니다. 이 워크시트의 학생 표에 세부 정보를 입력합니다. 다른 워크시트로 이동하려면 셀 E2와 E3을 선택합니다. 셀 M7에는 팁이 표시됩니다." sqref="A1" xr:uid="{00000000-0002-0000-0000-000000000000}"/>
    <dataValidation allowBlank="1" showInputMessage="1" showErrorMessage="1" prompt="이 셀에는 이 워크시트의 제목이 표시됩니다." sqref="C2" xr:uid="{00000000-0002-0000-0000-000001000000}"/>
    <dataValidation allowBlank="1" showInputMessage="1" showErrorMessage="1" prompt="이 열의 이 머리글 아래에 학생 이름을 입력합니다." sqref="C4" xr:uid="{00000000-0002-0000-0000-000002000000}"/>
    <dataValidation allowBlank="1" showInputMessage="1" showErrorMessage="1" prompt="이 열의 이 머리글 아래에 전자 메일 주소를 입력합니다." sqref="D4" xr:uid="{00000000-0002-0000-0000-000003000000}"/>
    <dataValidation allowBlank="1" showInputMessage="1" showErrorMessage="1" prompt="이 열의 이 머리글 아래에 집 전화 번호를 입력합니다." sqref="E4" xr:uid="{00000000-0002-0000-0000-000004000000}"/>
    <dataValidation allowBlank="1" showInputMessage="1" showErrorMessage="1" prompt="이 열의 이 머리글 아래에 휴대폰 번호를 입력합니다." sqref="F4" xr:uid="{00000000-0002-0000-0000-000005000000}"/>
    <dataValidation allowBlank="1" showInputMessage="1" showErrorMessage="1" prompt="이 열의 이 머리글 아래에 생년월일을 입력합니다." sqref="G4" xr:uid="{00000000-0002-0000-0000-000006000000}"/>
    <dataValidation allowBlank="1" showInputMessage="1" showErrorMessage="1" prompt="일 열의 이 머리글 아래에 비상 연락처 이름을 입력합니다." sqref="H4" xr:uid="{00000000-0002-0000-0000-000007000000}"/>
    <dataValidation allowBlank="1" showInputMessage="1" showErrorMessage="1" prompt="이 열의 이 머리글 아래에 비상 전화 번호를 입력합니다." sqref="I4" xr:uid="{00000000-0002-0000-0000-000008000000}"/>
    <dataValidation allowBlank="1" showInputMessage="1" showErrorMessage="1" prompt="이 열의 이 머리글 아래에 의사 이름을 입력합니다." sqref="J4" xr:uid="{00000000-0002-0000-0000-000009000000}"/>
    <dataValidation allowBlank="1" showInputMessage="1" showErrorMessage="1" prompt="이 열의 이 머리글 아래에 의사 전화 번호를 입력합니다." sqref="K4" xr:uid="{00000000-0002-0000-0000-00000A000000}"/>
    <dataValidation allowBlank="1" showInputMessage="1" showErrorMessage="1" prompt="이 셀에는 출석부 워크시트로 연결되는 탐색 링크가 표시됩니다." sqref="E2" xr:uid="{00000000-0002-0000-0000-00000B000000}"/>
    <dataValidation allowBlank="1" showInputMessage="1" showErrorMessage="1" prompt="이 셀에는 학생 세부 정보 워크시트로 연결되는 탐색 링크가 표시됩니다." sqref="E3" xr:uid="{00000000-0002-0000-0000-00000C000000}"/>
    <dataValidation allowBlank="1" showInputMessage="1" showErrorMessage="1" prompt="이 셀에는 팁이 표시됩니다." sqref="M7" xr:uid="{00000000-0002-0000-0000-00000D000000}"/>
  </dataValidations>
  <hyperlinks>
    <hyperlink ref="E2:L2" location="출석부!A1" tooltip="출석부 워크시트로 이동하려면 선택합니다." display="출석부" xr:uid="{00000000-0004-0000-0000-000000000000}"/>
    <hyperlink ref="E3:L3" location="'학생 세부 정보'!A1" tooltip="학생 세부 정보 워크시트로 이동하려면 선택합니다." display="학생 세부 정보로 이동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defaultRowHeight="30" customHeight="1"/>
  <cols>
    <col min="1" max="2" width="1.625" style="9" customWidth="1"/>
    <col min="3" max="3" width="40.625" style="9" customWidth="1"/>
    <col min="4" max="4" width="43.875" style="9" customWidth="1"/>
    <col min="5" max="5" width="18.5" style="9" customWidth="1"/>
    <col min="6" max="6" width="19.375" style="9" customWidth="1"/>
    <col min="7" max="7" width="1.625" style="9" customWidth="1"/>
    <col min="8" max="8" width="2" style="9" customWidth="1"/>
    <col min="9" max="16384" width="9" style="9"/>
  </cols>
  <sheetData>
    <row r="1" spans="2:7" ht="17.25" thickBot="1"/>
    <row r="2" spans="2:7" ht="32.25" customHeight="1" thickTop="1">
      <c r="B2" s="10"/>
      <c r="C2" s="38" t="s">
        <v>8</v>
      </c>
      <c r="D2" s="50" t="s">
        <v>38</v>
      </c>
      <c r="E2" s="48" t="s">
        <v>33</v>
      </c>
      <c r="F2" s="48"/>
      <c r="G2" s="49"/>
    </row>
    <row r="3" spans="2:7" ht="30" customHeight="1">
      <c r="B3" s="11"/>
      <c r="C3" s="39"/>
      <c r="D3" s="51"/>
      <c r="E3" s="46" t="s">
        <v>9</v>
      </c>
      <c r="F3" s="46"/>
      <c r="G3" s="47"/>
    </row>
    <row r="4" spans="2:7" ht="30" customHeight="1">
      <c r="B4" s="21"/>
      <c r="C4" s="22" t="s">
        <v>28</v>
      </c>
      <c r="D4" s="23" t="s">
        <v>31</v>
      </c>
      <c r="E4" s="24" t="s">
        <v>34</v>
      </c>
      <c r="F4" s="57" t="s">
        <v>13</v>
      </c>
      <c r="G4" s="25"/>
    </row>
    <row r="5" spans="2:7" ht="30" customHeight="1">
      <c r="B5" s="21"/>
      <c r="C5" s="22" t="s">
        <v>29</v>
      </c>
      <c r="D5" s="23" t="s">
        <v>32</v>
      </c>
      <c r="E5" s="24" t="s">
        <v>35</v>
      </c>
      <c r="F5" s="57" t="s">
        <v>13</v>
      </c>
      <c r="G5" s="25"/>
    </row>
    <row r="6" spans="2:7" ht="30" customHeight="1">
      <c r="B6" s="21"/>
      <c r="C6" s="22" t="s">
        <v>30</v>
      </c>
      <c r="D6" s="23">
        <f>COUNTA(출석부[학생 이름])</f>
        <v>4</v>
      </c>
      <c r="E6" s="8"/>
      <c r="F6" s="8"/>
      <c r="G6" s="25"/>
    </row>
    <row r="7" spans="2:7" ht="4.5" customHeight="1">
      <c r="B7" s="11"/>
      <c r="C7" s="26"/>
      <c r="D7" s="26"/>
      <c r="E7" s="26"/>
      <c r="F7" s="26"/>
      <c r="G7" s="4"/>
    </row>
    <row r="8" spans="2:7" ht="27.75" customHeight="1">
      <c r="B8" s="11"/>
      <c r="C8" s="2" t="s">
        <v>1</v>
      </c>
      <c r="D8" s="1" t="s">
        <v>6</v>
      </c>
      <c r="E8" s="1" t="s">
        <v>10</v>
      </c>
      <c r="F8" s="1" t="s">
        <v>11</v>
      </c>
      <c r="G8" s="4" t="s">
        <v>26</v>
      </c>
    </row>
    <row r="9" spans="2:7" ht="30" customHeight="1">
      <c r="B9" s="11"/>
      <c r="C9" s="3" t="s">
        <v>2</v>
      </c>
      <c r="D9" s="14" t="str">
        <f>IFERROR(VLOOKUP(출석부[[#This Row],[학생 이름]],학생[],2),"")</f>
        <v>전자 메일 주소</v>
      </c>
      <c r="E9" s="17" t="str">
        <f>IFERROR(VLOOKUP(출석부[[#This Row],[학생 이름]],학생[],3),"")</f>
        <v>집 전화 번호</v>
      </c>
      <c r="F9" s="17" t="str">
        <f>IFERROR(VLOOKUP(출석부[[#This Row],[학생 이름]],학생[],4),"")</f>
        <v>휴대폰</v>
      </c>
      <c r="G9" s="7"/>
    </row>
    <row r="10" spans="2:7" ht="30" customHeight="1">
      <c r="B10" s="11"/>
      <c r="C10" s="3" t="s">
        <v>3</v>
      </c>
      <c r="D10" s="14" t="str">
        <f>IFERROR(VLOOKUP(출석부[[#This Row],[학생 이름]],학생[],2),"")</f>
        <v>전자 메일 주소</v>
      </c>
      <c r="E10" s="17" t="str">
        <f>IFERROR(VLOOKUP(출석부[[#This Row],[학생 이름]],학생[],3),"")</f>
        <v>집 전화 번호</v>
      </c>
      <c r="F10" s="17" t="str">
        <f>IFERROR(VLOOKUP(출석부[[#This Row],[학생 이름]],학생[],4),"")</f>
        <v>휴대폰</v>
      </c>
      <c r="G10" s="7"/>
    </row>
    <row r="11" spans="2:7" ht="30" customHeight="1">
      <c r="B11" s="11"/>
      <c r="C11" s="3" t="s">
        <v>4</v>
      </c>
      <c r="D11" s="15" t="str">
        <f>IFERROR(VLOOKUP(출석부[[#This Row],[학생 이름]],학생[],2),"")</f>
        <v>전자 메일 주소</v>
      </c>
      <c r="E11" s="17" t="str">
        <f>IFERROR(VLOOKUP(출석부[[#This Row],[학생 이름]],학생[],3),"")</f>
        <v>집 전화 번호</v>
      </c>
      <c r="F11" s="17" t="str">
        <f>IFERROR(VLOOKUP(출석부[[#This Row],[학생 이름]],학생[],4),"")</f>
        <v>휴대폰</v>
      </c>
      <c r="G11" s="7"/>
    </row>
    <row r="12" spans="2:7" ht="30" customHeight="1">
      <c r="B12" s="11"/>
      <c r="C12" s="3" t="s">
        <v>5</v>
      </c>
      <c r="D12" s="15" t="str">
        <f>IFERROR(VLOOKUP(출석부[[#This Row],[학생 이름]],학생[],2),"")</f>
        <v>전자 메일 주소</v>
      </c>
      <c r="E12" s="17" t="str">
        <f>IFERROR(VLOOKUP(출석부[[#This Row],[학생 이름]],학생[],3),"")</f>
        <v>집 전화 번호</v>
      </c>
      <c r="F12" s="17" t="str">
        <f>IFERROR(VLOOKUP(출석부[[#This Row],[학생 이름]],학생[],4),"")</f>
        <v>휴대폰</v>
      </c>
      <c r="G12" s="7"/>
    </row>
    <row r="13" spans="2:7" ht="30" customHeight="1" thickBot="1">
      <c r="B13" s="12"/>
      <c r="C13" s="27"/>
      <c r="D13" s="27"/>
      <c r="E13" s="27"/>
      <c r="F13" s="27"/>
      <c r="G13" s="28"/>
    </row>
    <row r="14" spans="2:7" ht="30" customHeight="1" thickTop="1"/>
  </sheetData>
  <mergeCells count="4">
    <mergeCell ref="C2:C3"/>
    <mergeCell ref="E3:G3"/>
    <mergeCell ref="E2:G2"/>
    <mergeCell ref="D2:D3"/>
  </mergeCells>
  <phoneticPr fontId="4" type="noConversion"/>
  <dataValidations count="20">
    <dataValidation type="list" errorStyle="warning" allowBlank="1" showInputMessage="1" showErrorMessage="1" error="목록에서 이름을 선택합니다. 취소를 선택하고 Alt+아래쪽 화살표를 눌러 옵션을 표시한 다음, 아래쪽 화살표+Enter를 눌러 항목을 선택합니다." sqref="C9:C12" xr:uid="{00000000-0002-0000-0100-000000000000}">
      <formula1>학생목록</formula1>
    </dataValidation>
    <dataValidation allowBlank="1" showInputMessage="1" showErrorMessage="1" prompt="이 워크시트에서 출석부를 작성합니다. 셀 D2, D4:D6, F4, F5와 학생 출석부 표에 세부 정보를 입력합니다. 다른 워크시트로 이동하려면 셀 E2와 E3을 선택합니다." sqref="A1" xr:uid="{00000000-0002-0000-0100-000001000000}"/>
    <dataValidation allowBlank="1" showInputMessage="1" showErrorMessage="1" prompt="이 셀에는 이 워크시트의 제목이 표시됩니다. 오른쪽 셀에 기관 이름을 입력합니다." sqref="C2:C3" xr:uid="{00000000-0002-0000-0100-000002000000}"/>
    <dataValidation allowBlank="1" showInputMessage="1" showErrorMessage="1" prompt="이 셀에 기관 이름을 입력합니다." sqref="D2" xr:uid="{00000000-0002-0000-0100-000003000000}"/>
    <dataValidation allowBlank="1" showInputMessage="1" showErrorMessage="1" prompt="학생 목록 워크시트로 연결되는 탐색 링크" sqref="E2:G2" xr:uid="{00000000-0002-0000-0100-000004000000}"/>
    <dataValidation allowBlank="1" showInputMessage="1" showErrorMessage="1" prompt="학생 세부 정보 워크시트로 연결되는 탐색 링크" sqref="E3:G3" xr:uid="{00000000-0002-0000-0100-000005000000}"/>
    <dataValidation allowBlank="1" showInputMessage="1" showErrorMessage="1" prompt="오른쪽 셀에 과목 이름을 입력합니다." sqref="C4" xr:uid="{00000000-0002-0000-0100-000006000000}"/>
    <dataValidation allowBlank="1" showInputMessage="1" showErrorMessage="1" prompt="이 셀에 과목 이름을 입력합니다." sqref="D4" xr:uid="{00000000-0002-0000-0100-000007000000}"/>
    <dataValidation allowBlank="1" showInputMessage="1" showErrorMessage="1" prompt="오른쪽 셀에 강사 이름을 입력합니다." sqref="C5" xr:uid="{00000000-0002-0000-0100-000008000000}"/>
    <dataValidation allowBlank="1" showInputMessage="1" showErrorMessage="1" prompt="오른쪽 셀에 등록한 학생 수를 입력합니다." sqref="C6" xr:uid="{00000000-0002-0000-0100-000009000000}"/>
    <dataValidation allowBlank="1" showInputMessage="1" showErrorMessage="1" prompt="이 셀에 등록한 학생 수를 입력합니다." sqref="D6" xr:uid="{00000000-0002-0000-0100-00000A000000}"/>
    <dataValidation allowBlank="1" showInputMessage="1" showErrorMessage="1" prompt="오른쪽 셀에 시작 날짜를 입력합니다." sqref="E4" xr:uid="{00000000-0002-0000-0100-00000B000000}"/>
    <dataValidation allowBlank="1" showInputMessage="1" showErrorMessage="1" prompt="이 셀에 시작 날짜를 입력합니다." sqref="F4" xr:uid="{00000000-0002-0000-0100-00000C000000}"/>
    <dataValidation allowBlank="1" showInputMessage="1" showErrorMessage="1" prompt="오른쪽 셀에 종료 날짜를 입력합니다." sqref="E5" xr:uid="{00000000-0002-0000-0100-00000D000000}"/>
    <dataValidation allowBlank="1" showInputMessage="1" showErrorMessage="1" prompt="이 셀에 종료 날짜를 입력하고 셀 C8에서 시작하는 표에 학생 세부 정보를 입력합니다." sqref="F5" xr:uid="{00000000-0002-0000-0100-00000E000000}"/>
    <dataValidation allowBlank="1" showInputMessage="1" showErrorMessage="1" prompt="이 열의 이 머리글 아래에서 학생 이름을 선택합니다. ALT+아래쪽 화살표를 눌러 드롭다운 목록을 열고 ENTER 키를 눌러 항목을 선택합니다." sqref="C8" xr:uid="{00000000-0002-0000-0100-00000F000000}"/>
    <dataValidation allowBlank="1" showInputMessage="1" showErrorMessage="1" prompt="이 열의 이 머리글 아래에 전자 메일 주소가 자동으로 업데이트됩니다." sqref="D8" xr:uid="{00000000-0002-0000-0100-000010000000}"/>
    <dataValidation allowBlank="1" showInputMessage="1" showErrorMessage="1" prompt="이 열의 이 머리글 아래에 집 전화 번호가 자동으로 업데이트됩니다." sqref="E8" xr:uid="{00000000-0002-0000-0100-000011000000}"/>
    <dataValidation allowBlank="1" showInputMessage="1" showErrorMessage="1" prompt="이 열의 이 머리글 아래에 휴대폰 번호가 자동으로 업데이트됩니다." sqref="F8" xr:uid="{00000000-0002-0000-0100-000012000000}"/>
    <dataValidation allowBlank="1" showInputMessage="1" showErrorMessage="1" prompt="이 셀에 강사 이름을 입력합니다." sqref="D5" xr:uid="{00000000-0002-0000-0100-000013000000}"/>
  </dataValidations>
  <hyperlinks>
    <hyperlink ref="E2:G2" location="'학생 목록'!A1" tooltip="학생 목록 워크시트로 이동하려면 선택합니다." display="학생 목록으로 이동" xr:uid="{00000000-0004-0000-0100-000000000000}"/>
    <hyperlink ref="E3:G3" location="'학생 세부 정보'!A1" tooltip="학생 세부 정보 워크시트로 이동하려면 선택합니다." display="학생 세부 정보로 이동" xr:uid="{00000000-0004-0000-0100-000001000000}"/>
  </hyperlinks>
  <printOptions horizontalCentered="1"/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E14"/>
  <sheetViews>
    <sheetView showGridLines="0" zoomScaleNormal="100" workbookViewId="0"/>
  </sheetViews>
  <sheetFormatPr defaultRowHeight="30" customHeight="1"/>
  <cols>
    <col min="1" max="2" width="1.625" style="9" customWidth="1"/>
    <col min="3" max="3" width="40.875" style="9" customWidth="1"/>
    <col min="4" max="4" width="42.875" style="9" customWidth="1"/>
    <col min="5" max="5" width="1.625" style="9" customWidth="1"/>
    <col min="6" max="6" width="1.875" style="9" customWidth="1"/>
    <col min="7" max="16384" width="9" style="9"/>
  </cols>
  <sheetData>
    <row r="1" spans="2:5" ht="17.25" thickBot="1"/>
    <row r="2" spans="2:5" ht="32.25" customHeight="1" thickTop="1">
      <c r="B2" s="10"/>
      <c r="C2" s="38" t="s">
        <v>36</v>
      </c>
      <c r="D2" s="52" t="s">
        <v>33</v>
      </c>
      <c r="E2" s="53"/>
    </row>
    <row r="3" spans="2:5" ht="30" customHeight="1">
      <c r="B3" s="11"/>
      <c r="C3" s="39"/>
      <c r="D3" s="54" t="s">
        <v>8</v>
      </c>
      <c r="E3" s="55"/>
    </row>
    <row r="4" spans="2:5" ht="25.5" customHeight="1">
      <c r="B4" s="11"/>
      <c r="C4" s="56" t="s">
        <v>37</v>
      </c>
      <c r="D4" s="56"/>
      <c r="E4" s="4"/>
    </row>
    <row r="5" spans="2:5" ht="30" customHeight="1">
      <c r="B5" s="11"/>
      <c r="C5" s="29" t="s">
        <v>1</v>
      </c>
      <c r="D5" s="30" t="s">
        <v>2</v>
      </c>
      <c r="E5" s="4"/>
    </row>
    <row r="6" spans="2:5" ht="30" customHeight="1">
      <c r="B6" s="11"/>
      <c r="C6" s="31" t="s">
        <v>6</v>
      </c>
      <c r="D6" s="32" t="str">
        <f>IFERROR(VLOOKUP(학생이름,학생[],2,FALSE),"")</f>
        <v>전자 메일 주소</v>
      </c>
      <c r="E6" s="4"/>
    </row>
    <row r="7" spans="2:5" ht="30" customHeight="1">
      <c r="B7" s="11"/>
      <c r="C7" s="31" t="s">
        <v>10</v>
      </c>
      <c r="D7" s="33" t="str">
        <f>IFERROR(VLOOKUP(학생이름,학생[],3,FALSE),"")</f>
        <v>집 전화 번호</v>
      </c>
      <c r="E7" s="4"/>
    </row>
    <row r="8" spans="2:5" ht="30" customHeight="1">
      <c r="B8" s="11"/>
      <c r="C8" s="31" t="s">
        <v>11</v>
      </c>
      <c r="D8" s="33" t="str">
        <f>IFERROR(VLOOKUP(학생이름,학생[],4,FALSE),"")</f>
        <v>휴대폰</v>
      </c>
      <c r="E8" s="4"/>
    </row>
    <row r="9" spans="2:5" ht="30" customHeight="1">
      <c r="B9" s="11"/>
      <c r="C9" s="31" t="s">
        <v>12</v>
      </c>
      <c r="D9" s="34" t="str">
        <f>IFERROR(VLOOKUP(학생이름,학생[],5,FALSE),"")</f>
        <v>날짜</v>
      </c>
      <c r="E9" s="4"/>
    </row>
    <row r="10" spans="2:5" ht="30" customHeight="1">
      <c r="B10" s="11"/>
      <c r="C10" s="31" t="s">
        <v>14</v>
      </c>
      <c r="D10" s="35" t="str">
        <f>IFERROR(VLOOKUP(학생이름,학생[],6,FALSE),"")</f>
        <v>연락처 1</v>
      </c>
      <c r="E10" s="4"/>
    </row>
    <row r="11" spans="2:5" ht="30" customHeight="1">
      <c r="B11" s="11"/>
      <c r="C11" s="31" t="s">
        <v>19</v>
      </c>
      <c r="D11" s="33" t="str">
        <f>IFERROR(VLOOKUP(학생이름,학생[],7,FALSE),"")</f>
        <v>비상 전화 번호</v>
      </c>
      <c r="E11" s="4"/>
    </row>
    <row r="12" spans="2:5" ht="30" customHeight="1">
      <c r="B12" s="11"/>
      <c r="C12" s="31" t="s">
        <v>20</v>
      </c>
      <c r="D12" s="35" t="str">
        <f>IFERROR(VLOOKUP(학생이름,학생[],8,FALSE),"")</f>
        <v>의사 1</v>
      </c>
      <c r="E12" s="4"/>
    </row>
    <row r="13" spans="2:5" ht="30" customHeight="1" thickBot="1">
      <c r="B13" s="12"/>
      <c r="C13" s="36" t="s">
        <v>25</v>
      </c>
      <c r="D13" s="37" t="str">
        <f>IFERROR(VLOOKUP(학생이름,학생[],9,FALSE),"")</f>
        <v>의사 전화 번호</v>
      </c>
      <c r="E13" s="13"/>
    </row>
    <row r="14" spans="2:5" ht="30" customHeight="1" thickTop="1"/>
  </sheetData>
  <mergeCells count="4">
    <mergeCell ref="D2:E2"/>
    <mergeCell ref="D3:E3"/>
    <mergeCell ref="C2:C3"/>
    <mergeCell ref="C4:D4"/>
  </mergeCells>
  <phoneticPr fontId="4" type="noConversion"/>
  <dataValidations count="23">
    <dataValidation type="list" errorStyle="warning" allowBlank="1" showInputMessage="1" showErrorMessage="1" error="목록에서 이름을 선택합니다. 취소를 선택하고 Alt+아래쪽 화살표를 눌러 옵션을 표시한 다음, 아래쪽 화살표+Enter를 눌러 항목을 선택합니다." prompt="이 셀에서 학생 이름을 선택합니다. ALT+아래쪽 화살표를 눌러 드롭다운 목록을 열고 Enter 키를 눌러 항목을 선택합니다." sqref="D5" xr:uid="{00000000-0002-0000-0200-000000000000}">
      <formula1>학생목록</formula1>
    </dataValidation>
    <dataValidation allowBlank="1" showInputMessage="1" showErrorMessage="1" prompt="이 워크시트에서 학생 세부 정보 목록을 확인합니다. 학생 목록 워크시트로 이동하려면 셀 D2를 선택하고 출석부 워크시트로 이동하려면 셀 D3을 선택합니다." sqref="A1" xr:uid="{00000000-0002-0000-0200-000001000000}"/>
    <dataValidation allowBlank="1" showInputMessage="1" showErrorMessage="1" prompt="이 셀에는 이 워크시트의 제목이 표시됩니다. 아래 셀에는 팁이 표시됩니다. 셀 C5:C13에는 레이블이 표시됩니다. 셀 D5에서 학생 이름을 선택하면 셀 D5:D13에 학생 세부 정보가 표시됩니다." sqref="C2:C3" xr:uid="{00000000-0002-0000-0200-000002000000}"/>
    <dataValidation allowBlank="1" showInputMessage="1" showErrorMessage="1" prompt="학생 목록 워크시트로 연결되는 탐색 링크" sqref="D2:E2" xr:uid="{00000000-0002-0000-0200-000003000000}"/>
    <dataValidation allowBlank="1" showInputMessage="1" showErrorMessage="1" prompt="출석부 워크시트로 연결되는 탐색 링크" sqref="D3:E3" xr:uid="{00000000-0002-0000-0200-000004000000}"/>
    <dataValidation allowBlank="1" showInputMessage="1" showErrorMessage="1" prompt="오른쪽 셀에서 학생 이름을 선택합니다." sqref="C5" xr:uid="{00000000-0002-0000-0200-000005000000}"/>
    <dataValidation allowBlank="1" showInputMessage="1" showErrorMessage="1" prompt="오른쪽 셀에 전자 메일 주소가 자동으로 업데이트됩니다." sqref="C6" xr:uid="{00000000-0002-0000-0200-000006000000}"/>
    <dataValidation allowBlank="1" showInputMessage="1" showErrorMessage="1" prompt="이 셀에 전자 메일 주소가 자동으로 업데이트됩니다." sqref="D6" xr:uid="{00000000-0002-0000-0200-000007000000}"/>
    <dataValidation allowBlank="1" showInputMessage="1" showErrorMessage="1" prompt="오른쪽 셀에 집 전화 번호가 자동으로 업데이트됩니다." sqref="C7" xr:uid="{00000000-0002-0000-0200-000008000000}"/>
    <dataValidation allowBlank="1" showInputMessage="1" showErrorMessage="1" prompt="이 셀에 집 전화 번호가 자동으로 업데이트됩니다." sqref="D7" xr:uid="{00000000-0002-0000-0200-000009000000}"/>
    <dataValidation allowBlank="1" showInputMessage="1" showErrorMessage="1" prompt="오른쪽 셀에 휴대폰 번호가 자동으로 업데이트됩니다." sqref="C8" xr:uid="{00000000-0002-0000-0200-00000A000000}"/>
    <dataValidation allowBlank="1" showInputMessage="1" showErrorMessage="1" prompt="이 셀에 휴대폰 번호가 자동으로 업데이트됩니다." sqref="D8" xr:uid="{00000000-0002-0000-0200-00000B000000}"/>
    <dataValidation allowBlank="1" showInputMessage="1" showErrorMessage="1" prompt="오른쪽 셀에 생년월일이 자동으로 업데이트됩니다." sqref="C9" xr:uid="{00000000-0002-0000-0200-00000C000000}"/>
    <dataValidation allowBlank="1" showInputMessage="1" showErrorMessage="1" prompt="이 셀에 생년월일이 자동으로 업데이트됩니다." sqref="D9" xr:uid="{00000000-0002-0000-0200-00000D000000}"/>
    <dataValidation allowBlank="1" showInputMessage="1" showErrorMessage="1" prompt="오른쪽 셀에 비상 연락처 이름이 자동으로 업데이트됩니다." sqref="C10" xr:uid="{00000000-0002-0000-0200-00000E000000}"/>
    <dataValidation allowBlank="1" showInputMessage="1" showErrorMessage="1" prompt="이 셀에 비상 연락처 이름이 자동으로 업데이트됩니다." sqref="D10" xr:uid="{00000000-0002-0000-0200-00000F000000}"/>
    <dataValidation allowBlank="1" showInputMessage="1" showErrorMessage="1" prompt="오른쪽 셀에 비상 전화 번호가 자동으로 업데이트됩니다." sqref="C11" xr:uid="{00000000-0002-0000-0200-000010000000}"/>
    <dataValidation allowBlank="1" showInputMessage="1" showErrorMessage="1" prompt="이 셀에 비상 전화 번호가 자동으로 업데이트됩니다." sqref="D11" xr:uid="{00000000-0002-0000-0200-000011000000}"/>
    <dataValidation allowBlank="1" showInputMessage="1" showErrorMessage="1" prompt="오른쪽 셀에 의사 이름이 자동으로 업데이트됩니다." sqref="C12" xr:uid="{00000000-0002-0000-0200-000012000000}"/>
    <dataValidation allowBlank="1" showInputMessage="1" showErrorMessage="1" prompt="이 셀에 의사 이름이 자동으로 업데이트됩니다." sqref="D12" xr:uid="{00000000-0002-0000-0200-000013000000}"/>
    <dataValidation allowBlank="1" showInputMessage="1" showErrorMessage="1" prompt="오른쪽 셀에 의사 전화 번호가 자동으로 업데이트됩니다." sqref="C13" xr:uid="{00000000-0002-0000-0200-000014000000}"/>
    <dataValidation allowBlank="1" showInputMessage="1" showErrorMessage="1" prompt="이 셀에 의사 전화 번호가 자동으로 업데이트됩니다." sqref="D13" xr:uid="{00000000-0002-0000-0200-000015000000}"/>
    <dataValidation allowBlank="1" showInputMessage="1" showErrorMessage="1" prompt="이 셀에는 팁이 표시됩니다." sqref="C4:D4" xr:uid="{00000000-0002-0000-0200-000016000000}"/>
  </dataValidations>
  <hyperlinks>
    <hyperlink ref="D2:E2" location="'학생 목록'!A1" tooltip="학생 목록 워크시트로 이동하려면 선택합니다." display="학생 목록으로 이동" xr:uid="{00000000-0004-0000-0200-000000000000}"/>
    <hyperlink ref="D3:E3" location="출석부!A1" tooltip="출석부 워크시트로 이동하려면 선택합니다." display="출석부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8</vt:i4>
      </vt:variant>
    </vt:vector>
  </HeadingPairs>
  <TitlesOfParts>
    <vt:vector size="11" baseType="lpstr">
      <vt:lpstr>학생 목록</vt:lpstr>
      <vt:lpstr>출석부</vt:lpstr>
      <vt:lpstr>학생 세부 정보</vt:lpstr>
      <vt:lpstr>'학생 목록'!Print_Titles</vt:lpstr>
      <vt:lpstr>제목1</vt:lpstr>
      <vt:lpstr>제목2</vt:lpstr>
      <vt:lpstr>학생목록</vt:lpstr>
      <vt:lpstr>학생이름</vt:lpstr>
      <vt:lpstr>행제목영역1..D13</vt:lpstr>
      <vt:lpstr>행제목영역1..D6</vt:lpstr>
      <vt:lpstr>행제목영역2..F5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2018-09-14T02:16:16Z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