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35" windowWidth="11250" windowHeight="8355" tabRatio="598"/>
  </bookViews>
  <sheets>
    <sheet name="Santrauka" sheetId="1" r:id="rId1"/>
    <sheet name="Dalykas 1" sheetId="2" r:id="rId2"/>
    <sheet name="Dalykas 2" sheetId="3" r:id="rId3"/>
    <sheet name="Dalykas 3" sheetId="4" r:id="rId4"/>
    <sheet name="Dalykas 4" sheetId="5" r:id="rId5"/>
    <sheet name="Dalykas 5" sheetId="6" r:id="rId6"/>
    <sheet name="Dalykas 6" sheetId="7" r:id="rId7"/>
    <sheet name="Dalykas 7" sheetId="8" r:id="rId8"/>
    <sheet name="PV lentelė" sheetId="9" r:id="rId9"/>
  </sheets>
  <definedNames>
    <definedName name="_xlnm.Print_Area" localSheetId="1">'Dalykas 1'!$A$1:$K$38</definedName>
    <definedName name="_xlnm.Print_Area" localSheetId="2">'Dalykas 2'!$A$1:$L$38</definedName>
    <definedName name="_xlnm.Print_Area" localSheetId="3">'Dalykas 3'!$A$1:$L$38</definedName>
    <definedName name="_xlnm.Print_Area" localSheetId="4">'Dalykas 4'!$A$1:$L$38</definedName>
    <definedName name="_xlnm.Print_Area" localSheetId="5">'Dalykas 5'!$A$1:$M$38</definedName>
    <definedName name="_xlnm.Print_Area" localSheetId="6">'Dalykas 6'!$A$1:$L$38</definedName>
    <definedName name="_xlnm.Print_Area" localSheetId="7">'Dalykas 7'!$A$1:$L$38</definedName>
    <definedName name="_xlnm.Print_Area" localSheetId="8">'PV lentelė'!$A$1:$V$41</definedName>
    <definedName name="_xlnm.Print_Area" localSheetId="0">Santrauka!$A$1:$M$42</definedName>
  </definedNames>
  <calcPr calcId="145621"/>
</workbook>
</file>

<file path=xl/calcChain.xml><?xml version="1.0" encoding="utf-8"?>
<calcChain xmlns="http://schemas.openxmlformats.org/spreadsheetml/2006/main">
  <c r="C35" i="8" l="1"/>
  <c r="D35" i="8"/>
  <c r="E35" i="8"/>
  <c r="F35" i="8"/>
  <c r="G35" i="8"/>
  <c r="H35" i="8"/>
  <c r="D36" i="8"/>
  <c r="D11" i="1" s="1"/>
  <c r="H34" i="8"/>
  <c r="G34" i="8"/>
  <c r="F34" i="8"/>
  <c r="E34" i="8"/>
  <c r="D34" i="8"/>
  <c r="C34" i="8"/>
  <c r="H4" i="8"/>
  <c r="H3" i="8"/>
  <c r="B2" i="8"/>
  <c r="C35" i="7"/>
  <c r="D35" i="7"/>
  <c r="E36" i="7" s="1"/>
  <c r="E35" i="7"/>
  <c r="F35" i="7"/>
  <c r="G35" i="7"/>
  <c r="H35" i="7"/>
  <c r="D36" i="7"/>
  <c r="H34" i="7"/>
  <c r="G34" i="7"/>
  <c r="F34" i="7"/>
  <c r="E34" i="7"/>
  <c r="D34" i="7"/>
  <c r="C34" i="7"/>
  <c r="H4" i="7" s="1"/>
  <c r="H3" i="7"/>
  <c r="B2" i="7"/>
  <c r="C35" i="6"/>
  <c r="D35" i="6"/>
  <c r="E35" i="6"/>
  <c r="F35" i="6"/>
  <c r="G35" i="6"/>
  <c r="H35" i="6"/>
  <c r="D36" i="6"/>
  <c r="H34" i="6"/>
  <c r="G34" i="6"/>
  <c r="F34" i="6"/>
  <c r="E34" i="6"/>
  <c r="D34" i="6"/>
  <c r="C34" i="6"/>
  <c r="H4" i="6" s="1"/>
  <c r="H3" i="6"/>
  <c r="B2" i="6"/>
  <c r="C35" i="5"/>
  <c r="D35" i="5"/>
  <c r="E35" i="5"/>
  <c r="F35" i="5"/>
  <c r="G35" i="5"/>
  <c r="H35" i="5"/>
  <c r="D36" i="5"/>
  <c r="H34" i="5"/>
  <c r="G34" i="5"/>
  <c r="F34" i="5"/>
  <c r="E34" i="5"/>
  <c r="D34" i="5"/>
  <c r="C34" i="5"/>
  <c r="H4" i="5" s="1"/>
  <c r="B2" i="5"/>
  <c r="C35" i="4"/>
  <c r="D35" i="4"/>
  <c r="D36" i="4" s="1"/>
  <c r="D7" i="1" s="1"/>
  <c r="E35" i="4"/>
  <c r="F35" i="4"/>
  <c r="G35" i="4"/>
  <c r="H35" i="4"/>
  <c r="H34" i="4"/>
  <c r="G34" i="4"/>
  <c r="F34" i="4"/>
  <c r="E34" i="4"/>
  <c r="D34" i="4"/>
  <c r="C34" i="4"/>
  <c r="H4" i="4" s="1"/>
  <c r="B2" i="4"/>
  <c r="C35" i="3"/>
  <c r="D35" i="3"/>
  <c r="D36" i="3" s="1"/>
  <c r="D6" i="1" s="1"/>
  <c r="E35" i="3"/>
  <c r="F35" i="3"/>
  <c r="G35" i="3"/>
  <c r="H35" i="3"/>
  <c r="H34" i="3"/>
  <c r="G34" i="3"/>
  <c r="F34" i="3"/>
  <c r="E34" i="3"/>
  <c r="D34" i="3"/>
  <c r="C34" i="3"/>
  <c r="H4" i="3" s="1"/>
  <c r="B2" i="3"/>
  <c r="C35" i="2"/>
  <c r="D35" i="2"/>
  <c r="E35" i="2"/>
  <c r="F35" i="2"/>
  <c r="G35" i="2"/>
  <c r="H35" i="2"/>
  <c r="C34" i="2"/>
  <c r="D34" i="2"/>
  <c r="E34" i="2"/>
  <c r="F34" i="2"/>
  <c r="G34" i="2"/>
  <c r="D36" i="2" s="1"/>
  <c r="D5" i="1" s="1"/>
  <c r="H34" i="2"/>
  <c r="H3" i="2"/>
  <c r="H4" i="2"/>
  <c r="B2" i="2"/>
  <c r="D8" i="1"/>
  <c r="F8" i="1" s="1"/>
  <c r="G8" i="1" s="1"/>
  <c r="D9" i="1"/>
  <c r="F9" i="1"/>
  <c r="G9" i="1" s="1"/>
  <c r="D10" i="1"/>
  <c r="F10" i="1" s="1"/>
  <c r="G10" i="1" s="1"/>
  <c r="C12" i="1"/>
  <c r="E10" i="1"/>
  <c r="E9" i="1"/>
  <c r="H3" i="3"/>
  <c r="H3" i="4"/>
  <c r="E8" i="1" l="1"/>
  <c r="F5" i="1"/>
  <c r="D12" i="1"/>
  <c r="E12" i="1" s="1"/>
  <c r="E5" i="1"/>
  <c r="F6" i="1"/>
  <c r="G6" i="1" s="1"/>
  <c r="E6" i="1"/>
  <c r="E11" i="1"/>
  <c r="F11" i="1"/>
  <c r="G11" i="1" s="1"/>
  <c r="F7" i="1"/>
  <c r="G7" i="1" s="1"/>
  <c r="E7" i="1"/>
  <c r="G5" i="1" l="1"/>
  <c r="G12" i="1" s="1"/>
  <c r="F12" i="1"/>
</calcChain>
</file>

<file path=xl/sharedStrings.xml><?xml version="1.0" encoding="utf-8"?>
<sst xmlns="http://schemas.openxmlformats.org/spreadsheetml/2006/main" count="162" uniqueCount="51">
  <si>
    <t>Mokyklos pavadinimas</t>
  </si>
  <si>
    <t>  Jūsų vardas ir pavardė:</t>
  </si>
  <si>
    <t> Semestras/Metai:</t>
  </si>
  <si>
    <t>Dalykai</t>
  </si>
  <si>
    <t>Kreditai</t>
  </si>
  <si>
    <t>Dabartinė procentinė išraiška</t>
  </si>
  <si>
    <t>Pažymio raidė</t>
  </si>
  <si>
    <t>PV</t>
  </si>
  <si>
    <t>Pasvertas PV</t>
  </si>
  <si>
    <t>Dalykas 1</t>
  </si>
  <si>
    <t>Dalykas 2</t>
  </si>
  <si>
    <t>Dalykas 3</t>
  </si>
  <si>
    <t>Dalykas 4</t>
  </si>
  <si>
    <t>Dalykas 5</t>
  </si>
  <si>
    <t>Dalykas 6</t>
  </si>
  <si>
    <t>Dalykas 7</t>
  </si>
  <si>
    <t>Sumos</t>
  </si>
  <si>
    <t>Dėstytojas:</t>
  </si>
  <si>
    <t>Galimų taškų procentinė išraiška</t>
  </si>
  <si>
    <t>El. paštas:</t>
  </si>
  <si>
    <t>Dabartinis pažymys</t>
  </si>
  <si>
    <t>Užduotys</t>
  </si>
  <si>
    <t>Namų darbai</t>
  </si>
  <si>
    <t>Rašiniai</t>
  </si>
  <si>
    <t>Patikrinimai raštu</t>
  </si>
  <si>
    <t>Projektai</t>
  </si>
  <si>
    <t>Semestro vidurio egzaminas</t>
  </si>
  <si>
    <t>Baigiamasis egzaminas</t>
  </si>
  <si>
    <t>Svoris</t>
  </si>
  <si>
    <t>Pirmas namų darbas</t>
  </si>
  <si>
    <t>Darbas raštu apie Antrąjį pasaulinį karą</t>
  </si>
  <si>
    <t>Iš viso taškų</t>
  </si>
  <si>
    <t>Maksimali įmanoma taškų suma</t>
  </si>
  <si>
    <t>Įvesti pažymius:</t>
  </si>
  <si>
    <t>Įveskite gautus taškus virš maksimalaus taškų skaičiaus (pvz., 15/17).</t>
  </si>
  <si>
    <t>Įveskite procentinę gauto pažymio išraišką (pvz., 85%).</t>
  </si>
  <si>
    <t>Pažymių &amp; PV lentelė</t>
  </si>
  <si>
    <t>Vidurkis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</si>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</sst>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00"/>
    <numFmt numFmtId="165" formatCode="\F\i\ks\u\o\t\a"/>
    <numFmt numFmtId="166" formatCode="00,000"/>
    <numFmt numFmtId="167" formatCode="0.0%"/>
    <numFmt numFmtId="168" formatCode="0.0000"/>
  </numFmts>
  <fonts count="24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b/>
      <sz val="18"/>
      <color indexed="61"/>
      <name val="Century Gothic"/>
      <family val="2"/>
    </font>
    <font>
      <b/>
      <sz val="9"/>
      <color indexed="23"/>
      <name val="Century Gothic"/>
      <family val="2"/>
    </font>
    <font>
      <sz val="10"/>
      <color indexed="23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name val="Century Gothic"/>
      <family val="2"/>
    </font>
    <font>
      <b/>
      <sz val="9"/>
      <color indexed="16"/>
      <name val="Century Gothic"/>
      <family val="2"/>
    </font>
    <font>
      <b/>
      <sz val="9"/>
      <color indexed="61"/>
      <name val="Century Gothic"/>
      <family val="2"/>
    </font>
    <font>
      <sz val="9"/>
      <color indexed="61"/>
      <name val="Century Gothic"/>
      <family val="2"/>
    </font>
    <font>
      <b/>
      <sz val="10"/>
      <color indexed="16"/>
      <name val="Century Gothic"/>
      <family val="2"/>
    </font>
    <font>
      <b/>
      <sz val="12"/>
      <color indexed="16"/>
      <name val="Century Gothic"/>
      <family val="2"/>
    </font>
    <font>
      <b/>
      <sz val="10"/>
      <color indexed="61"/>
      <name val="Century Gothic"/>
      <family val="2"/>
    </font>
    <font>
      <b/>
      <sz val="16"/>
      <color indexed="61"/>
      <name val="Century Gothic"/>
      <family val="2"/>
    </font>
    <font>
      <sz val="10"/>
      <color indexed="9"/>
      <name val="Century Gothic"/>
      <family val="2"/>
    </font>
    <font>
      <b/>
      <sz val="12"/>
      <name val="Century Gothic"/>
      <family val="2"/>
    </font>
    <font>
      <b/>
      <sz val="16"/>
      <color indexed="46"/>
      <name val="Century Gothic"/>
      <family val="2"/>
    </font>
    <font>
      <sz val="9"/>
      <color indexed="8"/>
      <name val="Century Gothic"/>
      <family val="2"/>
    </font>
    <font>
      <b/>
      <u/>
      <sz val="10"/>
      <color indexed="6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22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2" xfId="0" applyFont="1" applyFill="1" applyBorder="1"/>
    <xf numFmtId="0" fontId="3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0" fontId="9" fillId="0" borderId="0" xfId="0" applyFont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5" fillId="2" borderId="0" xfId="0" applyFont="1" applyFill="1"/>
    <xf numFmtId="0" fontId="13" fillId="4" borderId="0" xfId="0" applyFont="1" applyFill="1"/>
    <xf numFmtId="0" fontId="3" fillId="2" borderId="6" xfId="0" applyFont="1" applyFill="1" applyBorder="1"/>
    <xf numFmtId="0" fontId="5" fillId="2" borderId="6" xfId="0" applyFont="1" applyFill="1" applyBorder="1"/>
    <xf numFmtId="0" fontId="10" fillId="3" borderId="1" xfId="0" applyFont="1" applyFill="1" applyBorder="1"/>
    <xf numFmtId="0" fontId="10" fillId="3" borderId="7" xfId="0" applyFont="1" applyFill="1" applyBorder="1" applyAlignment="1">
      <alignment horizontal="center"/>
    </xf>
    <xf numFmtId="0" fontId="9" fillId="6" borderId="8" xfId="0" applyFont="1" applyFill="1" applyBorder="1"/>
    <xf numFmtId="0" fontId="9" fillId="2" borderId="0" xfId="0" applyFont="1" applyFill="1"/>
    <xf numFmtId="0" fontId="3" fillId="5" borderId="4" xfId="0" applyFont="1" applyFill="1" applyBorder="1"/>
    <xf numFmtId="0" fontId="3" fillId="2" borderId="4" xfId="0" applyFont="1" applyFill="1" applyBorder="1"/>
    <xf numFmtId="0" fontId="9" fillId="2" borderId="4" xfId="0" applyFont="1" applyFill="1" applyBorder="1"/>
    <xf numFmtId="0" fontId="11" fillId="2" borderId="4" xfId="0" applyFont="1" applyFill="1" applyBorder="1"/>
    <xf numFmtId="0" fontId="11" fillId="2" borderId="0" xfId="0" applyFont="1" applyFill="1"/>
    <xf numFmtId="166" fontId="11" fillId="4" borderId="5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5" borderId="9" xfId="0" applyFont="1" applyFill="1" applyBorder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5" borderId="6" xfId="0" applyFont="1" applyFill="1" applyBorder="1"/>
    <xf numFmtId="0" fontId="11" fillId="4" borderId="4" xfId="0" applyFont="1" applyFill="1" applyBorder="1"/>
    <xf numFmtId="0" fontId="12" fillId="2" borderId="0" xfId="0" applyFont="1" applyFill="1"/>
    <xf numFmtId="0" fontId="12" fillId="4" borderId="4" xfId="0" applyFont="1" applyFill="1" applyBorder="1"/>
    <xf numFmtId="0" fontId="16" fillId="2" borderId="0" xfId="0" applyFont="1" applyFill="1"/>
    <xf numFmtId="0" fontId="17" fillId="2" borderId="0" xfId="0" applyFont="1" applyFill="1"/>
    <xf numFmtId="165" fontId="3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8" fillId="2" borderId="0" xfId="0" applyFont="1" applyFill="1"/>
    <xf numFmtId="0" fontId="5" fillId="2" borderId="0" xfId="0" applyFont="1" applyFill="1" applyAlignment="1">
      <alignment horizontal="left"/>
    </xf>
    <xf numFmtId="0" fontId="5" fillId="2" borderId="6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9" fillId="6" borderId="8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5" fontId="3" fillId="2" borderId="4" xfId="0" applyNumberFormat="1" applyFont="1" applyFill="1" applyBorder="1" applyAlignment="1">
      <alignment horizontal="left"/>
    </xf>
    <xf numFmtId="165" fontId="11" fillId="2" borderId="4" xfId="0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9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1" fillId="3" borderId="10" xfId="0" applyFont="1" applyFill="1" applyBorder="1"/>
    <xf numFmtId="0" fontId="10" fillId="7" borderId="3" xfId="0" applyFont="1" applyFill="1" applyBorder="1"/>
    <xf numFmtId="0" fontId="22" fillId="7" borderId="3" xfId="0" applyFont="1" applyFill="1" applyBorder="1"/>
    <xf numFmtId="0" fontId="5" fillId="5" borderId="11" xfId="0" applyFont="1" applyFill="1" applyBorder="1" applyAlignment="1">
      <alignment horizontal="left"/>
    </xf>
    <xf numFmtId="9" fontId="9" fillId="2" borderId="5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>
      <alignment horizontal="left"/>
    </xf>
    <xf numFmtId="0" fontId="23" fillId="2" borderId="4" xfId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 applyProtection="1">
      <alignment horizontal="center"/>
      <protection locked="0"/>
    </xf>
    <xf numFmtId="2" fontId="9" fillId="2" borderId="14" xfId="0" applyNumberFormat="1" applyFont="1" applyFill="1" applyBorder="1" applyAlignment="1" applyProtection="1">
      <alignment horizontal="center"/>
      <protection locked="0"/>
    </xf>
    <xf numFmtId="9" fontId="9" fillId="2" borderId="15" xfId="0" applyNumberFormat="1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22" fillId="7" borderId="17" xfId="0" applyFont="1" applyFill="1" applyBorder="1"/>
    <xf numFmtId="0" fontId="10" fillId="3" borderId="1" xfId="0" applyFont="1" applyFill="1" applyBorder="1" applyAlignment="1">
      <alignment horizontal="center"/>
    </xf>
    <xf numFmtId="165" fontId="9" fillId="4" borderId="4" xfId="0" applyNumberFormat="1" applyFont="1" applyFill="1" applyBorder="1" applyAlignment="1">
      <alignment horizontal="center"/>
    </xf>
    <xf numFmtId="166" fontId="11" fillId="4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0" fontId="14" fillId="4" borderId="6" xfId="2" applyNumberFormat="1" applyFont="1" applyFill="1" applyBorder="1"/>
    <xf numFmtId="168" fontId="11" fillId="4" borderId="5" xfId="0" applyNumberFormat="1" applyFont="1" applyFill="1" applyBorder="1" applyAlignment="1">
      <alignment horizontal="center"/>
    </xf>
    <xf numFmtId="10" fontId="11" fillId="4" borderId="5" xfId="0" applyNumberFormat="1" applyFont="1" applyFill="1" applyBorder="1" applyAlignment="1">
      <alignment horizontal="center"/>
    </xf>
    <xf numFmtId="1" fontId="12" fillId="4" borderId="5" xfId="0" applyNumberFormat="1" applyFont="1" applyFill="1" applyBorder="1" applyAlignment="1">
      <alignment horizontal="center"/>
    </xf>
    <xf numFmtId="10" fontId="12" fillId="4" borderId="5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/>
    </xf>
    <xf numFmtId="10" fontId="13" fillId="4" borderId="0" xfId="2" applyNumberFormat="1" applyFont="1" applyFill="1"/>
    <xf numFmtId="167" fontId="9" fillId="6" borderId="18" xfId="0" applyNumberFormat="1" applyFont="1" applyFill="1" applyBorder="1" applyAlignment="1">
      <alignment horizontal="center"/>
    </xf>
    <xf numFmtId="167" fontId="9" fillId="6" borderId="19" xfId="0" applyNumberFormat="1" applyFont="1" applyFill="1" applyBorder="1" applyAlignment="1">
      <alignment horizontal="center"/>
    </xf>
    <xf numFmtId="167" fontId="9" fillId="6" borderId="20" xfId="0" applyNumberFormat="1" applyFont="1" applyFill="1" applyBorder="1" applyAlignment="1">
      <alignment horizontal="center"/>
    </xf>
    <xf numFmtId="167" fontId="9" fillId="6" borderId="8" xfId="0" applyNumberFormat="1" applyFont="1" applyFill="1" applyBorder="1" applyAlignment="1">
      <alignment horizontal="center"/>
    </xf>
    <xf numFmtId="167" fontId="9" fillId="6" borderId="9" xfId="0" applyNumberFormat="1" applyFont="1" applyFill="1" applyBorder="1" applyAlignment="1">
      <alignment horizontal="center"/>
    </xf>
    <xf numFmtId="10" fontId="11" fillId="4" borderId="1" xfId="2" applyNumberFormat="1" applyFont="1" applyFill="1" applyBorder="1" applyAlignment="1">
      <alignment horizontal="center"/>
    </xf>
    <xf numFmtId="0" fontId="12" fillId="4" borderId="1" xfId="0" applyFont="1" applyFill="1" applyBorder="1"/>
    <xf numFmtId="0" fontId="9" fillId="4" borderId="1" xfId="0" applyFont="1" applyFill="1" applyBorder="1"/>
    <xf numFmtId="2" fontId="3" fillId="5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11" fillId="4" borderId="5" xfId="0" applyNumberFormat="1" applyFont="1" applyFill="1" applyBorder="1" applyAlignment="1">
      <alignment horizontal="center"/>
    </xf>
    <xf numFmtId="2" fontId="11" fillId="4" borderId="4" xfId="0" applyNumberFormat="1" applyFont="1" applyFill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2" fontId="15" fillId="4" borderId="5" xfId="0" applyNumberFormat="1" applyFont="1" applyFill="1" applyBorder="1" applyAlignment="1">
      <alignment horizontal="center"/>
    </xf>
    <xf numFmtId="2" fontId="15" fillId="4" borderId="4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CF1C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C2C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0</xdr:rowOff>
    </xdr:from>
    <xdr:to>
      <xdr:col>4</xdr:col>
      <xdr:colOff>895350</xdr:colOff>
      <xdr:row>27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2752725"/>
          <a:ext cx="5667375" cy="2609850"/>
        </a:xfrm>
        <a:prstGeom prst="rect">
          <a:avLst/>
        </a:prstGeom>
        <a:solidFill>
          <a:srgbClr val="FCF1C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Galite naudoti šį šabloną dėstomų dalykų pažymių stebėjimui semestro eigoje. </a:t>
          </a:r>
        </a:p>
        <a:p>
          <a:pPr algn="l" rtl="0">
            <a:defRPr sz="1000"/>
          </a:pPr>
          <a:endParaRPr lang="lt-L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Šis šablonas naudoja atskirus darbalapius, tai jus leidžia atskirai įvesti kiekvienos užduoties ar projekto pažymius. Šablonas taip pat leidžia peržiūrėti visų dalykų pažymių santrauką.</a:t>
          </a:r>
        </a:p>
        <a:p>
          <a:pPr algn="l" rtl="0">
            <a:defRPr sz="1000"/>
          </a:pPr>
          <a:endParaRPr lang="lt-L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Jei norite įvesti pažymius ir informaciją apie dėstomus dalykus, spustelėkite ties atitinkamu hipersaitu lentelėje arba spustelėkite ties norimu skirtuku darbaknygės apačioje. Informaciją apie dalyką galėsite įvesti lentelėje, o pažymys bus apskaičiuotas automatiškai. Jei norite pakeisti tekstą, kuris yra rodomas skirtukuose apačioje, dešiniu pelės klavišu spustelėkite norimą skirtuką, pasirinkite </a:t>
          </a:r>
          <a:r>
            <a:rPr lang="lt-LT" sz="1000" b="1" i="0" strike="noStrike">
              <a:solidFill>
                <a:srgbClr val="000000"/>
              </a:solidFill>
              <a:latin typeface="Arial"/>
              <a:cs typeface="Arial"/>
            </a:rPr>
            <a:t>Pervardyti</a:t>
          </a: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 ir įveskite dėstomo dalyko rūšį ir pavadinimą. Jei norite grįžti į santraukos lauką, spustelėkite skirtuką, kuris pavadintas </a:t>
          </a:r>
          <a:r>
            <a:rPr lang="lt-LT" sz="1000" b="1" i="0" strike="noStrike">
              <a:solidFill>
                <a:srgbClr val="000000"/>
              </a:solidFill>
              <a:latin typeface="Arial"/>
              <a:cs typeface="Arial"/>
            </a:rPr>
            <a:t>Santrauka</a:t>
          </a: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lt-L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Jei jūsų mokykla naudoja ne dešimtbalę vertinimo sistemą, galite ją pakoreguoti spustelėdami skirtuką, kuris pavadintas </a:t>
          </a:r>
          <a:r>
            <a:rPr lang="lt-LT" sz="1000" b="1" i="0" strike="noStrike">
              <a:solidFill>
                <a:srgbClr val="000000"/>
              </a:solidFill>
              <a:latin typeface="Arial"/>
              <a:cs typeface="Arial"/>
            </a:rPr>
            <a:t>PV lentelė</a:t>
          </a: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endParaRPr lang="lt-LT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lt-LT" sz="1000" b="0" i="0" strike="noStrike">
              <a:solidFill>
                <a:srgbClr val="000000"/>
              </a:solidFill>
              <a:latin typeface="Arial"/>
              <a:cs typeface="Arial"/>
            </a:rPr>
            <a:t>Kai užbaigsite naudotis šiomis instrukcijomis, pažymėkite šį teksto lauką ir ištrinkite jį.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B2:H12"/>
  <sheetViews>
    <sheetView showGridLines="0" tabSelected="1" workbookViewId="0">
      <selection activeCell="B2" sqref="B2:C2"/>
    </sheetView>
  </sheetViews>
  <sheetFormatPr defaultRowHeight="13.5" x14ac:dyDescent="0.25"/>
  <cols>
    <col min="1" max="1" width="2.7109375" style="1" customWidth="1"/>
    <col min="2" max="2" width="11.7109375" style="1" customWidth="1"/>
    <col min="3" max="3" width="29.42578125" style="1" customWidth="1"/>
    <col min="4" max="4" width="30.42578125" style="1" bestFit="1" customWidth="1"/>
    <col min="5" max="5" width="15.42578125" style="1" customWidth="1"/>
    <col min="6" max="6" width="15" style="1" customWidth="1"/>
    <col min="7" max="7" width="16.140625" style="1" customWidth="1"/>
    <col min="8" max="8" width="1.140625" style="1" hidden="1" customWidth="1"/>
    <col min="9" max="16384" width="9.140625" style="1"/>
  </cols>
  <sheetData>
    <row r="2" spans="2:8" ht="22.5" customHeight="1" x14ac:dyDescent="0.3">
      <c r="B2" s="106" t="s">
        <v>0</v>
      </c>
      <c r="C2" s="106"/>
      <c r="D2" s="3" t="s">
        <v>1</v>
      </c>
      <c r="E2" s="4"/>
      <c r="F2" s="3" t="s">
        <v>2</v>
      </c>
      <c r="G2" s="4"/>
      <c r="H2" s="2"/>
    </row>
    <row r="3" spans="2:8" ht="4.5" customHeight="1" x14ac:dyDescent="0.25">
      <c r="B3" s="5"/>
      <c r="C3" s="6"/>
      <c r="D3" s="7"/>
      <c r="E3" s="8"/>
      <c r="F3" s="7"/>
      <c r="G3" s="8"/>
      <c r="H3" s="8"/>
    </row>
    <row r="4" spans="2:8" s="9" customFormat="1" ht="27.75" customHeight="1" x14ac:dyDescent="0.3">
      <c r="B4" s="10" t="s">
        <v>3</v>
      </c>
      <c r="C4" s="11" t="s">
        <v>4</v>
      </c>
      <c r="D4" s="11" t="s">
        <v>5</v>
      </c>
      <c r="E4" s="11" t="s">
        <v>6</v>
      </c>
      <c r="F4" s="74" t="s">
        <v>7</v>
      </c>
      <c r="G4" s="74" t="s">
        <v>8</v>
      </c>
      <c r="H4" s="11"/>
    </row>
    <row r="5" spans="2:8" ht="18" customHeight="1" x14ac:dyDescent="0.3">
      <c r="B5" s="66" t="s">
        <v>9</v>
      </c>
      <c r="C5" s="12">
        <v>3</v>
      </c>
      <c r="D5" s="80">
        <f>'Dalykas 1'!D$36</f>
        <v>0.86617647058823544</v>
      </c>
      <c r="E5" s="13" t="str">
        <f>IF(D5&lt;&gt;"",HLOOKUP(D5,'PV lentelė'!$C$5:$O$7,2),"")</f>
        <v>B</v>
      </c>
      <c r="F5" s="83">
        <f>IF(D5&lt;&gt;"",HLOOKUP(D5,'PV lentelė'!$C$5:$O$7,3),"")</f>
        <v>3</v>
      </c>
      <c r="G5" s="83">
        <f t="shared" ref="G5:G11" si="0">IF(F5&lt;&gt;"",F5*C5/(SUM($C$5:$C$11)), "")</f>
        <v>0.5625</v>
      </c>
      <c r="H5" s="14"/>
    </row>
    <row r="6" spans="2:8" ht="18" customHeight="1" x14ac:dyDescent="0.3">
      <c r="B6" s="66" t="s">
        <v>10</v>
      </c>
      <c r="C6" s="12">
        <v>4</v>
      </c>
      <c r="D6" s="13" t="str">
        <f>'Dalykas 2'!D$36</f>
        <v/>
      </c>
      <c r="E6" s="13" t="str">
        <f>IF(D6&lt;&gt;"",HLOOKUP(D6,'PV lentelė'!$C$5:$O$7,2),"")</f>
        <v/>
      </c>
      <c r="F6" s="75" t="str">
        <f>IF(D6&lt;&gt;"",HLOOKUP(D6,'PV lentelė'!$C$5:$O$7,3),"")</f>
        <v/>
      </c>
      <c r="G6" s="75" t="str">
        <f t="shared" si="0"/>
        <v/>
      </c>
      <c r="H6" s="14"/>
    </row>
    <row r="7" spans="2:8" ht="18" customHeight="1" x14ac:dyDescent="0.3">
      <c r="B7" s="66" t="s">
        <v>11</v>
      </c>
      <c r="C7" s="12">
        <v>2</v>
      </c>
      <c r="D7" s="13" t="str">
        <f>'Dalykas 3'!D$36</f>
        <v/>
      </c>
      <c r="E7" s="13" t="str">
        <f>IF(D7&lt;&gt;"",HLOOKUP(D7,'PV lentelė'!$C$5:$O$7,2),"")</f>
        <v/>
      </c>
      <c r="F7" s="75" t="str">
        <f>IF(D7&lt;&gt;"",HLOOKUP(D7,'PV lentelė'!$C$5:$O$7,3),"")</f>
        <v/>
      </c>
      <c r="G7" s="75" t="str">
        <f t="shared" si="0"/>
        <v/>
      </c>
      <c r="H7" s="14"/>
    </row>
    <row r="8" spans="2:8" ht="18" customHeight="1" x14ac:dyDescent="0.3">
      <c r="B8" s="66" t="s">
        <v>12</v>
      </c>
      <c r="C8" s="12">
        <v>4</v>
      </c>
      <c r="D8" s="13" t="str">
        <f>'Dalykas 4'!D$36</f>
        <v/>
      </c>
      <c r="E8" s="13" t="str">
        <f>IF(D8&lt;&gt;"",HLOOKUP(D8,'PV lentelė'!$C$5:$O$7,2),"")</f>
        <v/>
      </c>
      <c r="F8" s="75" t="str">
        <f>IF(D8&lt;&gt;"",HLOOKUP(D8,'PV lentelė'!$C$5:$O$7,3),"")</f>
        <v/>
      </c>
      <c r="G8" s="75" t="str">
        <f t="shared" si="0"/>
        <v/>
      </c>
      <c r="H8" s="14"/>
    </row>
    <row r="9" spans="2:8" ht="18" customHeight="1" x14ac:dyDescent="0.3">
      <c r="B9" s="66" t="s">
        <v>13</v>
      </c>
      <c r="C9" s="12">
        <v>1</v>
      </c>
      <c r="D9" s="13" t="str">
        <f>'Dalykas 5'!D$36</f>
        <v/>
      </c>
      <c r="E9" s="13" t="str">
        <f>IF(D9&lt;&gt;"",HLOOKUP(D9,'PV lentelė'!$C$5:$O$7,2),"")</f>
        <v/>
      </c>
      <c r="F9" s="75" t="str">
        <f>IF(D9&lt;&gt;"",HLOOKUP(D9,'PV lentelė'!$C$5:$O$7,3),"")</f>
        <v/>
      </c>
      <c r="G9" s="75" t="str">
        <f t="shared" si="0"/>
        <v/>
      </c>
      <c r="H9" s="14"/>
    </row>
    <row r="10" spans="2:8" ht="18" customHeight="1" x14ac:dyDescent="0.3">
      <c r="B10" s="66" t="s">
        <v>14</v>
      </c>
      <c r="C10" s="12">
        <v>1</v>
      </c>
      <c r="D10" s="13" t="str">
        <f>'Dalykas 6'!D$36</f>
        <v/>
      </c>
      <c r="E10" s="13" t="str">
        <f>IF(D10&lt;&gt;"",HLOOKUP(D10,'PV lentelė'!$C$5:$O$7,2),"")</f>
        <v/>
      </c>
      <c r="F10" s="75" t="str">
        <f>IF(D10&lt;&gt;"",HLOOKUP(D10,'PV lentelė'!$C$5:$O$7,3),"")</f>
        <v/>
      </c>
      <c r="G10" s="75" t="str">
        <f t="shared" si="0"/>
        <v/>
      </c>
      <c r="H10" s="14"/>
    </row>
    <row r="11" spans="2:8" ht="18" customHeight="1" x14ac:dyDescent="0.3">
      <c r="B11" s="66" t="s">
        <v>15</v>
      </c>
      <c r="C11" s="12">
        <v>1</v>
      </c>
      <c r="D11" s="13" t="str">
        <f>'Dalykas 7'!D$36</f>
        <v/>
      </c>
      <c r="E11" s="13" t="str">
        <f>IF(D11&lt;&gt;"",HLOOKUP(D11,'PV lentelė'!$C$5:$O$7,2),"")</f>
        <v/>
      </c>
      <c r="F11" s="75" t="str">
        <f>IF(D11&lt;&gt;"",HLOOKUP(D11,'PV lentelė'!$C$5:$O$7,3),"")</f>
        <v/>
      </c>
      <c r="G11" s="75" t="str">
        <f t="shared" si="0"/>
        <v/>
      </c>
      <c r="H11" s="14"/>
    </row>
    <row r="12" spans="2:8" ht="22.5" customHeight="1" x14ac:dyDescent="0.25">
      <c r="B12" s="15" t="s">
        <v>16</v>
      </c>
      <c r="C12" s="81">
        <f>SUM(C5:C11)</f>
        <v>16</v>
      </c>
      <c r="D12" s="82">
        <f>AVERAGE(D5:D11)</f>
        <v>0.86617647058823544</v>
      </c>
      <c r="E12" s="16" t="str">
        <f>IF(D12&lt;&gt;"",HLOOKUP(D12,'PV lentelė'!$C$5:$O$7,2),"")</f>
        <v>B</v>
      </c>
      <c r="F12" s="84">
        <f>AVERAGE(F5:F11)</f>
        <v>3</v>
      </c>
      <c r="G12" s="84">
        <f>SUM(G5:G11)</f>
        <v>0.5625</v>
      </c>
      <c r="H12" s="16"/>
    </row>
  </sheetData>
  <mergeCells count="1">
    <mergeCell ref="B2:C2"/>
  </mergeCells>
  <phoneticPr fontId="0" type="noConversion"/>
  <hyperlinks>
    <hyperlink ref="B5" location="'Dalykas 1'!B2" display="'Dalykas 1'!B2"/>
    <hyperlink ref="B6" location="'Dalykas 2'!B2" display="'Dalykas 2'!B2"/>
    <hyperlink ref="B7" location="'Dalykas 3'!B2" display="'Dalykas 3'!B2"/>
    <hyperlink ref="B8" location="'Dalykas 4'!B2" display="'Dalykas 4'!B2"/>
    <hyperlink ref="B9" location="'Dalykas 5'!B2" display="'Dalykas 5'!B2"/>
    <hyperlink ref="B10" location="'Dalykas 6'!B2" display="'Dalykas 6'!B2"/>
    <hyperlink ref="B11" location="'Dalykas 7'!B2" display="'Dalykas 7'!B2"/>
  </hyperlinks>
  <pageMargins left="0.75" right="0.75" top="1" bottom="1" header="0.5" footer="0.5"/>
  <pageSetup paperSize="9" orientation="landscape" r:id="rId1"/>
  <headerFooter alignWithMargins="0"/>
  <ignoredErrors>
    <ignoredError sqref="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38.140625" style="2" bestFit="1" customWidth="1"/>
    <col min="3" max="3" width="12.5703125" style="2" customWidth="1"/>
    <col min="4" max="4" width="9.5703125" style="2" customWidth="1"/>
    <col min="5" max="5" width="16.42578125" style="2" customWidth="1"/>
    <col min="6" max="6" width="9.5703125" style="2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ht="22.5" x14ac:dyDescent="0.3">
      <c r="B2" s="106" t="str">
        <f>Santrauka!B5</f>
        <v>Dalykas 1</v>
      </c>
      <c r="C2" s="106"/>
    </row>
    <row r="3" spans="2:8" ht="17.100000000000001" customHeight="1" x14ac:dyDescent="0.25">
      <c r="B3" s="17" t="s">
        <v>17</v>
      </c>
      <c r="C3" s="17"/>
      <c r="D3" s="17"/>
      <c r="E3" s="17" t="s">
        <v>18</v>
      </c>
      <c r="F3" s="17"/>
      <c r="G3" s="17"/>
      <c r="H3" s="85">
        <f>IF(SUM($C$35:$H$35) &lt;&gt; 0,SUM($C$34:$H$34)/SUM($C$35:$H$35),"")</f>
        <v>0.86617647058823544</v>
      </c>
    </row>
    <row r="4" spans="2:8" ht="17.100000000000001" customHeight="1" x14ac:dyDescent="0.3">
      <c r="B4" s="20" t="s">
        <v>19</v>
      </c>
      <c r="C4" s="20"/>
      <c r="D4" s="17"/>
      <c r="E4" s="20" t="s">
        <v>20</v>
      </c>
      <c r="F4" s="20"/>
      <c r="G4" s="19"/>
      <c r="H4" s="78">
        <f>SUM($C$34:$H$34)</f>
        <v>0.1732352941176471</v>
      </c>
    </row>
    <row r="5" spans="2:8" ht="9.9499999999999993" customHeight="1" x14ac:dyDescent="0.25">
      <c r="B5" s="17"/>
      <c r="C5" s="17"/>
      <c r="D5" s="17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74" t="s">
        <v>27</v>
      </c>
    </row>
    <row r="7" spans="2:8" ht="17.100000000000001" customHeight="1" x14ac:dyDescent="0.3">
      <c r="B7" s="23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89">
        <v>0.3</v>
      </c>
    </row>
    <row r="8" spans="2:8" ht="17.100000000000001" customHeight="1" x14ac:dyDescent="0.25">
      <c r="B8" s="25" t="s">
        <v>29</v>
      </c>
      <c r="C8" s="67">
        <v>0.88235294117647101</v>
      </c>
      <c r="D8" s="67"/>
      <c r="E8" s="67"/>
      <c r="F8" s="67"/>
      <c r="G8" s="67"/>
      <c r="H8" s="94"/>
    </row>
    <row r="9" spans="2:8" ht="17.100000000000001" customHeight="1" x14ac:dyDescent="0.25">
      <c r="B9" s="26" t="s">
        <v>30</v>
      </c>
      <c r="C9" s="68"/>
      <c r="D9" s="68">
        <v>0.85</v>
      </c>
      <c r="E9" s="68"/>
      <c r="F9" s="68"/>
      <c r="G9" s="68"/>
      <c r="H9" s="95"/>
    </row>
    <row r="10" spans="2:8" ht="17.100000000000001" customHeight="1" x14ac:dyDescent="0.25">
      <c r="B10" s="25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26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25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26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25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26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25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26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25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26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25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26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25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26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25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26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25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26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25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26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25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26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25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26"/>
      <c r="C33" s="68"/>
      <c r="D33" s="68"/>
      <c r="E33" s="68"/>
      <c r="F33" s="68"/>
      <c r="G33" s="68"/>
      <c r="H33" s="95"/>
    </row>
    <row r="34" spans="2:8" s="24" customFormat="1" ht="17.100000000000001" customHeight="1" x14ac:dyDescent="0.3">
      <c r="B34" s="28" t="s">
        <v>31</v>
      </c>
      <c r="C34" s="79">
        <f t="shared" ref="C34:H34" si="0">IF(COUNT(C8:C33) &lt;&gt; 0,AVERAGE(C8:C33) *C7, "")</f>
        <v>8.8235294117647106E-2</v>
      </c>
      <c r="D34" s="79">
        <f t="shared" si="0"/>
        <v>8.5000000000000006E-2</v>
      </c>
      <c r="E34" s="30" t="str">
        <f t="shared" si="0"/>
        <v/>
      </c>
      <c r="F34" s="30" t="str">
        <f t="shared" si="0"/>
        <v/>
      </c>
      <c r="G34" s="30" t="str">
        <f t="shared" si="0"/>
        <v/>
      </c>
      <c r="H34" s="76" t="str">
        <f t="shared" si="0"/>
        <v/>
      </c>
    </row>
    <row r="35" spans="2:8" s="24" customFormat="1" ht="17.100000000000001" customHeight="1" x14ac:dyDescent="0.3">
      <c r="B35" s="27" t="s">
        <v>32</v>
      </c>
      <c r="C35" s="14">
        <f t="shared" ref="C35:H35" si="1">IF(COUNT(C8:C33)&lt;&gt;0,C7,"")</f>
        <v>0.1</v>
      </c>
      <c r="D35" s="14">
        <f t="shared" si="1"/>
        <v>0.1</v>
      </c>
      <c r="E35" s="14" t="str">
        <f t="shared" si="1"/>
        <v/>
      </c>
      <c r="F35" s="14" t="str">
        <f t="shared" si="1"/>
        <v/>
      </c>
      <c r="G35" s="14" t="str">
        <f t="shared" si="1"/>
        <v/>
      </c>
      <c r="H35" s="77" t="str">
        <f t="shared" si="1"/>
        <v/>
      </c>
    </row>
    <row r="36" spans="2:8" s="24" customFormat="1" ht="17.100000000000001" customHeight="1" x14ac:dyDescent="0.3">
      <c r="B36" s="31" t="s">
        <v>18</v>
      </c>
      <c r="C36" s="32"/>
      <c r="D36" s="91">
        <f>IF(SUM($C$35:$H$35) &lt;&gt; 0,SUM($C$34:$H$34)/SUM($C$35:$H$35),"")</f>
        <v>0.86617647058823544</v>
      </c>
      <c r="F36" s="33"/>
      <c r="G36" s="34"/>
      <c r="H36" s="3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bestFit="1" customWidth="1"/>
    <col min="3" max="3" width="12.5703125" style="2" customWidth="1"/>
    <col min="4" max="4" width="9.5703125" style="2" customWidth="1"/>
    <col min="5" max="5" width="18.7109375" style="2" customWidth="1"/>
    <col min="6" max="6" width="9.5703125" style="2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ht="22.5" x14ac:dyDescent="0.3">
      <c r="B2" s="106" t="str">
        <f>Santrauka!B6</f>
        <v>Dalykas 2</v>
      </c>
      <c r="C2" s="106"/>
    </row>
    <row r="3" spans="2:8" ht="17.100000000000001" customHeight="1" x14ac:dyDescent="0.25">
      <c r="B3" s="17" t="s">
        <v>17</v>
      </c>
      <c r="E3" s="17" t="s">
        <v>18</v>
      </c>
      <c r="F3" s="17"/>
      <c r="G3" s="17"/>
      <c r="H3" s="18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8">
        <f>SUM($C$34:$H$34)</f>
        <v>0</v>
      </c>
    </row>
    <row r="5" spans="2:8" ht="9.9499999999999993" customHeight="1" x14ac:dyDescent="0.25">
      <c r="B5" s="17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74" t="s">
        <v>27</v>
      </c>
    </row>
    <row r="7" spans="2:8" ht="17.100000000000001" customHeight="1" x14ac:dyDescent="0.3">
      <c r="B7" s="23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89">
        <v>0.3</v>
      </c>
    </row>
    <row r="8" spans="2:8" ht="17.100000000000001" customHeight="1" x14ac:dyDescent="0.25">
      <c r="B8" s="25"/>
      <c r="C8" s="67"/>
      <c r="D8" s="67"/>
      <c r="E8" s="67"/>
      <c r="F8" s="67"/>
      <c r="G8" s="67"/>
      <c r="H8" s="94"/>
    </row>
    <row r="9" spans="2:8" ht="17.100000000000001" customHeight="1" x14ac:dyDescent="0.25">
      <c r="B9" s="26"/>
      <c r="C9" s="68"/>
      <c r="D9" s="68"/>
      <c r="E9" s="68"/>
      <c r="F9" s="68"/>
      <c r="G9" s="68"/>
      <c r="H9" s="95"/>
    </row>
    <row r="10" spans="2:8" ht="17.100000000000001" customHeight="1" x14ac:dyDescent="0.25">
      <c r="B10" s="25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26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25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26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25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26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25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26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25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26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25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26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25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26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25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26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25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26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25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26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25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26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25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26"/>
      <c r="C33" s="68"/>
      <c r="D33" s="68"/>
      <c r="E33" s="68"/>
      <c r="F33" s="68"/>
      <c r="G33" s="68"/>
      <c r="H33" s="95"/>
    </row>
    <row r="34" spans="2:8" ht="17.100000000000001" customHeight="1" x14ac:dyDescent="0.25">
      <c r="B34" s="28" t="s">
        <v>31</v>
      </c>
      <c r="C34" s="96" t="str">
        <f t="shared" ref="C34:H34" si="0">IF(COUNT(C8:C33) &lt;&gt; 0,AVERAGE(C8:C33) *C7, "")</f>
        <v/>
      </c>
      <c r="D34" s="96" t="str">
        <f t="shared" si="0"/>
        <v/>
      </c>
      <c r="E34" s="96" t="str">
        <f t="shared" si="0"/>
        <v/>
      </c>
      <c r="F34" s="96" t="str">
        <f t="shared" si="0"/>
        <v/>
      </c>
      <c r="G34" s="96" t="str">
        <f t="shared" si="0"/>
        <v/>
      </c>
      <c r="H34" s="97" t="str">
        <f t="shared" si="0"/>
        <v/>
      </c>
    </row>
    <row r="35" spans="2:8" ht="17.100000000000001" customHeight="1" x14ac:dyDescent="0.3">
      <c r="B35" s="27" t="s">
        <v>32</v>
      </c>
      <c r="C35" s="98" t="str">
        <f t="shared" ref="C35:H35" si="1">IF(COUNT(C8:C33)&lt;&gt;0,C7,"")</f>
        <v/>
      </c>
      <c r="D35" s="98" t="str">
        <f t="shared" si="1"/>
        <v/>
      </c>
      <c r="E35" s="98" t="str">
        <f t="shared" si="1"/>
        <v/>
      </c>
      <c r="F35" s="98" t="str">
        <f t="shared" si="1"/>
        <v/>
      </c>
      <c r="G35" s="98" t="str">
        <f t="shared" si="1"/>
        <v/>
      </c>
      <c r="H35" s="83" t="str">
        <f t="shared" si="1"/>
        <v/>
      </c>
    </row>
    <row r="36" spans="2:8" ht="17.100000000000001" customHeight="1" x14ac:dyDescent="0.3">
      <c r="B36" s="35" t="s">
        <v>18</v>
      </c>
      <c r="C36" s="32"/>
      <c r="D36" s="36" t="str">
        <f>IF(SUM($C$35:$H$35) &lt;&gt; 0,SUM($C$34:$H$34)/SUM($C$35:$H$35),"")</f>
        <v/>
      </c>
      <c r="F36" s="29"/>
      <c r="G36" s="24"/>
      <c r="H36" s="2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bestFit="1" customWidth="1"/>
    <col min="3" max="3" width="12.5703125" style="2" customWidth="1"/>
    <col min="4" max="4" width="9.5703125" style="2" customWidth="1"/>
    <col min="5" max="5" width="17.140625" style="2" customWidth="1"/>
    <col min="6" max="6" width="9.5703125" style="2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ht="22.5" x14ac:dyDescent="0.3">
      <c r="B2" s="106" t="str">
        <f>Santrauka!B7</f>
        <v>Dalykas 3</v>
      </c>
      <c r="C2" s="106"/>
    </row>
    <row r="3" spans="2:8" ht="17.100000000000001" customHeight="1" x14ac:dyDescent="0.25">
      <c r="B3" s="17" t="s">
        <v>17</v>
      </c>
      <c r="E3" s="17" t="s">
        <v>18</v>
      </c>
      <c r="F3" s="17"/>
      <c r="G3" s="17"/>
      <c r="H3" s="18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8">
        <f>SUM($C$34:$H$34)</f>
        <v>0</v>
      </c>
    </row>
    <row r="5" spans="2:8" ht="9.9499999999999993" customHeight="1" x14ac:dyDescent="0.25">
      <c r="B5" s="17"/>
    </row>
    <row r="6" spans="2:8" s="24" customFormat="1" ht="20.100000000000001" customHeight="1" x14ac:dyDescent="0.3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74" t="s">
        <v>27</v>
      </c>
    </row>
    <row r="7" spans="2:8" s="24" customFormat="1" ht="17.100000000000001" customHeight="1" x14ac:dyDescent="0.3">
      <c r="B7" s="23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89">
        <v>0.3</v>
      </c>
    </row>
    <row r="8" spans="2:8" ht="17.100000000000001" customHeight="1" x14ac:dyDescent="0.25">
      <c r="B8" s="25"/>
      <c r="C8" s="67"/>
      <c r="D8" s="67"/>
      <c r="E8" s="67"/>
      <c r="F8" s="67"/>
      <c r="G8" s="67"/>
      <c r="H8" s="94"/>
    </row>
    <row r="9" spans="2:8" ht="17.100000000000001" customHeight="1" x14ac:dyDescent="0.25">
      <c r="B9" s="26"/>
      <c r="C9" s="68"/>
      <c r="D9" s="68"/>
      <c r="E9" s="68"/>
      <c r="F9" s="68"/>
      <c r="G9" s="68"/>
      <c r="H9" s="95"/>
    </row>
    <row r="10" spans="2:8" ht="17.100000000000001" customHeight="1" x14ac:dyDescent="0.25">
      <c r="B10" s="25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26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25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26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25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26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25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26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25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26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25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26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25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26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25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26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25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26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25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26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25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26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25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26"/>
      <c r="C33" s="68"/>
      <c r="D33" s="68"/>
      <c r="E33" s="68"/>
      <c r="F33" s="68"/>
      <c r="G33" s="68"/>
      <c r="H33" s="95"/>
    </row>
    <row r="34" spans="2:8" ht="17.100000000000001" customHeight="1" x14ac:dyDescent="0.25">
      <c r="B34" s="28" t="s">
        <v>31</v>
      </c>
      <c r="C34" s="99" t="str">
        <f t="shared" ref="C34:H34" si="0">IF(COUNT(C8:C33) &lt;&gt; 0,AVERAGE(C8:C33) *C7, "")</f>
        <v/>
      </c>
      <c r="D34" s="99" t="str">
        <f t="shared" si="0"/>
        <v/>
      </c>
      <c r="E34" s="100" t="str">
        <f t="shared" si="0"/>
        <v/>
      </c>
      <c r="F34" s="100" t="str">
        <f t="shared" si="0"/>
        <v/>
      </c>
      <c r="G34" s="100" t="str">
        <f t="shared" si="0"/>
        <v/>
      </c>
      <c r="H34" s="101" t="str">
        <f t="shared" si="0"/>
        <v/>
      </c>
    </row>
    <row r="35" spans="2:8" ht="17.100000000000001" customHeight="1" x14ac:dyDescent="0.3">
      <c r="B35" s="27" t="s">
        <v>32</v>
      </c>
      <c r="C35" s="98" t="str">
        <f t="shared" ref="C35:H35" si="1">IF(COUNT(C8:C33)&lt;&gt;0,C7,"")</f>
        <v/>
      </c>
      <c r="D35" s="98" t="str">
        <f t="shared" si="1"/>
        <v/>
      </c>
      <c r="E35" s="102" t="str">
        <f t="shared" si="1"/>
        <v/>
      </c>
      <c r="F35" s="102" t="str">
        <f t="shared" si="1"/>
        <v/>
      </c>
      <c r="G35" s="102" t="str">
        <f t="shared" si="1"/>
        <v/>
      </c>
      <c r="H35" s="103" t="str">
        <f t="shared" si="1"/>
        <v/>
      </c>
    </row>
    <row r="36" spans="2:8" ht="17.100000000000001" customHeight="1" x14ac:dyDescent="0.3">
      <c r="B36" s="35" t="s">
        <v>18</v>
      </c>
      <c r="C36" s="32"/>
      <c r="D36" s="38" t="str">
        <f>IF(SUM($C$35:$H$35) &lt;&gt; 0,SUM($C$34:$H$34)/SUM($C$35:$H$35),"")</f>
        <v/>
      </c>
      <c r="F36" s="39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bestFit="1" customWidth="1"/>
    <col min="3" max="3" width="12.5703125" style="2" customWidth="1"/>
    <col min="4" max="4" width="9.5703125" style="2" customWidth="1"/>
    <col min="5" max="5" width="15.85546875" style="2" customWidth="1"/>
    <col min="6" max="6" width="9.5703125" style="2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ht="22.5" x14ac:dyDescent="0.3">
      <c r="B2" s="106" t="str">
        <f>Santrauka!B8</f>
        <v>Dalykas 4</v>
      </c>
      <c r="C2" s="106"/>
    </row>
    <row r="3" spans="2:8" ht="17.100000000000001" customHeight="1" x14ac:dyDescent="0.25">
      <c r="B3" s="17" t="s">
        <v>17</v>
      </c>
      <c r="E3" s="17" t="s">
        <v>18</v>
      </c>
      <c r="F3" s="17"/>
      <c r="G3" s="17"/>
      <c r="H3" s="18"/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8">
        <f>SUM($C$34:$H$34)</f>
        <v>0</v>
      </c>
    </row>
    <row r="5" spans="2:8" ht="9.9499999999999993" customHeight="1" x14ac:dyDescent="0.25">
      <c r="B5" s="17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</row>
    <row r="7" spans="2:8" ht="17.100000000000001" customHeight="1" x14ac:dyDescent="0.3">
      <c r="B7" s="23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90">
        <v>0.3</v>
      </c>
    </row>
    <row r="8" spans="2:8" ht="17.100000000000001" customHeight="1" x14ac:dyDescent="0.25">
      <c r="B8" s="25"/>
      <c r="C8" s="67"/>
      <c r="D8" s="67"/>
      <c r="E8" s="67"/>
      <c r="F8" s="67"/>
      <c r="G8" s="67"/>
      <c r="H8" s="94"/>
    </row>
    <row r="9" spans="2:8" ht="17.100000000000001" customHeight="1" x14ac:dyDescent="0.25">
      <c r="B9" s="26"/>
      <c r="C9" s="68"/>
      <c r="D9" s="68"/>
      <c r="E9" s="68"/>
      <c r="F9" s="68"/>
      <c r="G9" s="68"/>
      <c r="H9" s="95"/>
    </row>
    <row r="10" spans="2:8" ht="17.100000000000001" customHeight="1" x14ac:dyDescent="0.25">
      <c r="B10" s="25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26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25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26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25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26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25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26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25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26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25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26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25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26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25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26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25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26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25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26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25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26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25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26"/>
      <c r="C33" s="68"/>
      <c r="D33" s="68"/>
      <c r="E33" s="68"/>
      <c r="F33" s="68"/>
      <c r="G33" s="68"/>
      <c r="H33" s="95"/>
    </row>
    <row r="34" spans="2:8" ht="17.100000000000001" customHeight="1" x14ac:dyDescent="0.25">
      <c r="B34" s="28" t="s">
        <v>31</v>
      </c>
      <c r="C34" s="99" t="str">
        <f t="shared" ref="C34:H34" si="0">IF(COUNT(C8:C33) &lt;&gt; 0,AVERAGE(C8:C33) *C7, "")</f>
        <v/>
      </c>
      <c r="D34" s="99" t="str">
        <f t="shared" si="0"/>
        <v/>
      </c>
      <c r="E34" s="99" t="str">
        <f t="shared" si="0"/>
        <v/>
      </c>
      <c r="F34" s="99" t="str">
        <f t="shared" si="0"/>
        <v/>
      </c>
      <c r="G34" s="99" t="str">
        <f t="shared" si="0"/>
        <v/>
      </c>
      <c r="H34" s="84" t="str">
        <f t="shared" si="0"/>
        <v/>
      </c>
    </row>
    <row r="35" spans="2:8" ht="17.100000000000001" customHeight="1" x14ac:dyDescent="0.3">
      <c r="B35" s="27" t="s">
        <v>32</v>
      </c>
      <c r="C35" s="98" t="str">
        <f t="shared" ref="C35:H35" si="1">IF(COUNT(C8:C33)&lt;&gt;0,C7,"")</f>
        <v/>
      </c>
      <c r="D35" s="98" t="str">
        <f t="shared" si="1"/>
        <v/>
      </c>
      <c r="E35" s="98" t="str">
        <f t="shared" si="1"/>
        <v/>
      </c>
      <c r="F35" s="98" t="str">
        <f t="shared" si="1"/>
        <v/>
      </c>
      <c r="G35" s="98" t="str">
        <f t="shared" si="1"/>
        <v/>
      </c>
      <c r="H35" s="83" t="str">
        <f t="shared" si="1"/>
        <v/>
      </c>
    </row>
    <row r="36" spans="2:8" ht="17.100000000000001" customHeight="1" x14ac:dyDescent="0.3">
      <c r="B36" s="35" t="s">
        <v>18</v>
      </c>
      <c r="C36" s="32"/>
      <c r="D36" s="38" t="str">
        <f>IF(SUM($C$35:$H$35) &lt;&gt; 0,SUM($C$34:$H$34)/SUM($C$35:$H$35),"")</f>
        <v/>
      </c>
      <c r="F36" s="37"/>
      <c r="G36" s="24"/>
      <c r="H36" s="2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bestFit="1" customWidth="1"/>
    <col min="3" max="3" width="12.5703125" style="2" customWidth="1"/>
    <col min="4" max="4" width="9.5703125" style="2" customWidth="1"/>
    <col min="5" max="5" width="15.42578125" style="2" customWidth="1"/>
    <col min="6" max="6" width="8.28515625" style="2" bestFit="1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s="40" customFormat="1" ht="22.5" x14ac:dyDescent="0.3">
      <c r="B2" s="106" t="str">
        <f>Santrauka!B9</f>
        <v>Dalykas 5</v>
      </c>
      <c r="C2" s="106"/>
    </row>
    <row r="3" spans="2:8" ht="17.100000000000001" customHeight="1" x14ac:dyDescent="0.25">
      <c r="B3" s="17" t="s">
        <v>17</v>
      </c>
      <c r="E3" s="17" t="s">
        <v>18</v>
      </c>
      <c r="F3" s="17"/>
      <c r="G3" s="17"/>
      <c r="H3" s="18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8">
        <f>SUM($C$34:$H$34)</f>
        <v>0</v>
      </c>
    </row>
    <row r="5" spans="2:8" ht="9.9499999999999993" customHeight="1" x14ac:dyDescent="0.25">
      <c r="B5" s="17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74" t="s">
        <v>27</v>
      </c>
    </row>
    <row r="7" spans="2:8" ht="17.100000000000001" customHeight="1" x14ac:dyDescent="0.3">
      <c r="B7" s="23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89">
        <v>0.3</v>
      </c>
    </row>
    <row r="8" spans="2:8" ht="17.100000000000001" customHeight="1" x14ac:dyDescent="0.25">
      <c r="B8" s="25"/>
      <c r="C8" s="67"/>
      <c r="D8" s="67"/>
      <c r="E8" s="67"/>
      <c r="F8" s="67"/>
      <c r="G8" s="67"/>
      <c r="H8" s="94"/>
    </row>
    <row r="9" spans="2:8" ht="17.100000000000001" customHeight="1" x14ac:dyDescent="0.25">
      <c r="B9" s="26"/>
      <c r="C9" s="68"/>
      <c r="D9" s="68"/>
      <c r="E9" s="68"/>
      <c r="F9" s="68"/>
      <c r="G9" s="68"/>
      <c r="H9" s="95"/>
    </row>
    <row r="10" spans="2:8" ht="17.100000000000001" customHeight="1" x14ac:dyDescent="0.25">
      <c r="B10" s="25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26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25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26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25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26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25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26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25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26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25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26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25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26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25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26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25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26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25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26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25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26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25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41"/>
      <c r="C33" s="68"/>
      <c r="D33" s="68"/>
      <c r="E33" s="68"/>
      <c r="F33" s="68"/>
      <c r="G33" s="68"/>
      <c r="H33" s="95"/>
    </row>
    <row r="34" spans="2:8" ht="17.100000000000001" customHeight="1" x14ac:dyDescent="0.25">
      <c r="B34" s="28" t="s">
        <v>31</v>
      </c>
      <c r="C34" s="99" t="str">
        <f t="shared" ref="C34:H34" si="0">IF(COUNT(C8:C33) &lt;&gt; 0,AVERAGE(C8:C33) *C7, "")</f>
        <v/>
      </c>
      <c r="D34" s="99" t="str">
        <f t="shared" si="0"/>
        <v/>
      </c>
      <c r="E34" s="99" t="str">
        <f t="shared" si="0"/>
        <v/>
      </c>
      <c r="F34" s="99" t="str">
        <f t="shared" si="0"/>
        <v/>
      </c>
      <c r="G34" s="99" t="str">
        <f t="shared" si="0"/>
        <v/>
      </c>
      <c r="H34" s="84" t="str">
        <f t="shared" si="0"/>
        <v/>
      </c>
    </row>
    <row r="35" spans="2:8" ht="17.100000000000001" customHeight="1" x14ac:dyDescent="0.3">
      <c r="B35" s="27" t="s">
        <v>32</v>
      </c>
      <c r="C35" s="98" t="str">
        <f t="shared" ref="C35:H35" si="1">IF(COUNT(C8:C33)&lt;&gt;0,C7,"")</f>
        <v/>
      </c>
      <c r="D35" s="98" t="str">
        <f t="shared" si="1"/>
        <v/>
      </c>
      <c r="E35" s="98" t="str">
        <f t="shared" si="1"/>
        <v/>
      </c>
      <c r="F35" s="98" t="str">
        <f t="shared" si="1"/>
        <v/>
      </c>
      <c r="G35" s="98" t="str">
        <f t="shared" si="1"/>
        <v/>
      </c>
      <c r="H35" s="83" t="str">
        <f t="shared" si="1"/>
        <v/>
      </c>
    </row>
    <row r="36" spans="2:8" ht="17.100000000000001" customHeight="1" x14ac:dyDescent="0.3">
      <c r="B36" s="31" t="s">
        <v>18</v>
      </c>
      <c r="C36" s="32"/>
      <c r="D36" s="92" t="str">
        <f>IF(SUM($C$35:$H$35) &lt;&gt; 0,SUM($C$34:$H$34)/SUM($C$35:$H$35),"")</f>
        <v/>
      </c>
      <c r="F36" s="37"/>
      <c r="G36" s="24"/>
      <c r="H36" s="24"/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2" bestFit="1" customWidth="1"/>
    <col min="3" max="3" width="12.5703125" style="2" customWidth="1"/>
    <col min="4" max="4" width="9.5703125" style="2" customWidth="1"/>
    <col min="5" max="5" width="16.5703125" style="2" customWidth="1"/>
    <col min="6" max="6" width="9.5703125" style="2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ht="22.5" x14ac:dyDescent="0.3">
      <c r="B2" s="106" t="str">
        <f>Santrauka!B10</f>
        <v>Dalykas 6</v>
      </c>
      <c r="C2" s="106"/>
    </row>
    <row r="3" spans="2:8" ht="17.100000000000001" customHeight="1" x14ac:dyDescent="0.25">
      <c r="B3" s="17" t="s">
        <v>17</v>
      </c>
      <c r="E3" s="17" t="s">
        <v>18</v>
      </c>
      <c r="F3" s="17"/>
      <c r="G3" s="17"/>
      <c r="H3" s="18" t="str">
        <f>IF(SUM($C$35:$H$35) &lt;&gt; 0,SUM($C$34:$H$34)/SUM($C$35:$H$35),"")</f>
        <v/>
      </c>
    </row>
    <row r="4" spans="2:8" ht="17.100000000000001" customHeight="1" x14ac:dyDescent="0.3">
      <c r="B4" s="20" t="s">
        <v>19</v>
      </c>
      <c r="C4" s="19"/>
      <c r="E4" s="20" t="s">
        <v>20</v>
      </c>
      <c r="F4" s="20"/>
      <c r="G4" s="19"/>
      <c r="H4" s="78">
        <f>SUM($C$34:$H$34)</f>
        <v>0</v>
      </c>
    </row>
    <row r="5" spans="2:8" ht="9.9499999999999993" customHeight="1" x14ac:dyDescent="0.25">
      <c r="B5" s="17"/>
    </row>
    <row r="6" spans="2:8" ht="20.100000000000001" customHeight="1" x14ac:dyDescent="0.25">
      <c r="B6" s="21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74" t="s">
        <v>27</v>
      </c>
    </row>
    <row r="7" spans="2:8" ht="17.100000000000001" customHeight="1" x14ac:dyDescent="0.3">
      <c r="B7" s="23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89">
        <v>0.3</v>
      </c>
    </row>
    <row r="8" spans="2:8" ht="17.100000000000001" customHeight="1" x14ac:dyDescent="0.25">
      <c r="B8" s="25"/>
      <c r="C8" s="67"/>
      <c r="D8" s="67"/>
      <c r="E8" s="67"/>
      <c r="F8" s="67"/>
      <c r="G8" s="67"/>
      <c r="H8" s="94"/>
    </row>
    <row r="9" spans="2:8" ht="17.100000000000001" customHeight="1" x14ac:dyDescent="0.25">
      <c r="B9" s="26"/>
      <c r="C9" s="68"/>
      <c r="D9" s="68"/>
      <c r="E9" s="68"/>
      <c r="F9" s="68"/>
      <c r="G9" s="68"/>
      <c r="H9" s="95"/>
    </row>
    <row r="10" spans="2:8" ht="17.100000000000001" customHeight="1" x14ac:dyDescent="0.25">
      <c r="B10" s="25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26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25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26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25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26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25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26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25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26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25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26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25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26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25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26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25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26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25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26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25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26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25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41"/>
      <c r="C33" s="68"/>
      <c r="D33" s="68"/>
      <c r="E33" s="68"/>
      <c r="F33" s="68"/>
      <c r="G33" s="68"/>
      <c r="H33" s="95"/>
    </row>
    <row r="34" spans="2:8" ht="17.100000000000001" customHeight="1" x14ac:dyDescent="0.25">
      <c r="B34" s="28" t="s">
        <v>31</v>
      </c>
      <c r="C34" s="99" t="str">
        <f t="shared" ref="C34:H34" si="0">IF(COUNT(C8:C33) &lt;&gt; 0,AVERAGE(C8:C33) *C7, "")</f>
        <v/>
      </c>
      <c r="D34" s="99" t="str">
        <f t="shared" si="0"/>
        <v/>
      </c>
      <c r="E34" s="99" t="str">
        <f t="shared" si="0"/>
        <v/>
      </c>
      <c r="F34" s="100" t="str">
        <f t="shared" si="0"/>
        <v/>
      </c>
      <c r="G34" s="100" t="str">
        <f t="shared" si="0"/>
        <v/>
      </c>
      <c r="H34" s="101" t="str">
        <f t="shared" si="0"/>
        <v/>
      </c>
    </row>
    <row r="35" spans="2:8" ht="17.100000000000001" customHeight="1" x14ac:dyDescent="0.3">
      <c r="B35" s="27" t="s">
        <v>32</v>
      </c>
      <c r="C35" s="98" t="str">
        <f t="shared" ref="C35:H35" si="1">IF(COUNT(C8:C33)&lt;&gt;0,C7,"")</f>
        <v/>
      </c>
      <c r="D35" s="98" t="str">
        <f t="shared" si="1"/>
        <v/>
      </c>
      <c r="E35" s="98" t="str">
        <f t="shared" si="1"/>
        <v/>
      </c>
      <c r="F35" s="102" t="str">
        <f t="shared" si="1"/>
        <v/>
      </c>
      <c r="G35" s="102" t="str">
        <f t="shared" si="1"/>
        <v/>
      </c>
      <c r="H35" s="103" t="str">
        <f t="shared" si="1"/>
        <v/>
      </c>
    </row>
    <row r="36" spans="2:8" ht="17.100000000000001" customHeight="1" x14ac:dyDescent="0.3">
      <c r="B36" s="31" t="s">
        <v>18</v>
      </c>
      <c r="C36" s="32"/>
      <c r="D36" s="93" t="str">
        <f>IF(SUM($C$35:$H$35) &lt;&gt; 0,SUM($C$34:$H$34)/SUM($C$35:$H$35),"")</f>
        <v/>
      </c>
      <c r="E36" s="37" t="str">
        <f>IF(SUM($C$35:$H$35) &lt;&gt; 0,SUM($C$34:$H$34)/SUM($C$35:$H$35),"")</f>
        <v/>
      </c>
    </row>
    <row r="37" spans="2:8" ht="24.95" customHeight="1" x14ac:dyDescent="0.3">
      <c r="B37" s="24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24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B2:H38"/>
  <sheetViews>
    <sheetView workbookViewId="0">
      <selection activeCell="B2" sqref="B2:C2"/>
    </sheetView>
  </sheetViews>
  <sheetFormatPr defaultRowHeight="13.5" x14ac:dyDescent="0.25"/>
  <cols>
    <col min="1" max="1" width="2.7109375" style="2" customWidth="1"/>
    <col min="2" max="2" width="28.7109375" style="42" bestFit="1" customWidth="1"/>
    <col min="3" max="3" width="12.5703125" style="2" customWidth="1"/>
    <col min="4" max="4" width="9.5703125" style="2" customWidth="1"/>
    <col min="5" max="5" width="16.7109375" style="2" customWidth="1"/>
    <col min="6" max="6" width="8.28515625" style="2" bestFit="1" customWidth="1"/>
    <col min="7" max="7" width="24.7109375" style="2" bestFit="1" customWidth="1"/>
    <col min="8" max="8" width="20.7109375" style="2" bestFit="1" customWidth="1"/>
    <col min="9" max="16384" width="9.140625" style="2"/>
  </cols>
  <sheetData>
    <row r="2" spans="2:8" s="43" customFormat="1" ht="22.5" x14ac:dyDescent="0.3">
      <c r="B2" s="107" t="str">
        <f>Santrauka!B11</f>
        <v>Dalykas 7</v>
      </c>
      <c r="C2" s="107"/>
    </row>
    <row r="3" spans="2:8" ht="17.100000000000001" customHeight="1" x14ac:dyDescent="0.25">
      <c r="B3" s="44" t="s">
        <v>17</v>
      </c>
      <c r="E3" s="17" t="s">
        <v>18</v>
      </c>
      <c r="F3" s="17"/>
      <c r="G3" s="17"/>
      <c r="H3" s="18" t="str">
        <f>IF(SUM($C$35:$H$35) &lt;&gt; 0,SUM($C$34:$H$34)/SUM($C$35:$H$35),"")</f>
        <v/>
      </c>
    </row>
    <row r="4" spans="2:8" ht="17.100000000000001" customHeight="1" x14ac:dyDescent="0.3">
      <c r="B4" s="45" t="s">
        <v>19</v>
      </c>
      <c r="C4" s="19"/>
      <c r="E4" s="20" t="s">
        <v>20</v>
      </c>
      <c r="F4" s="20"/>
      <c r="G4" s="19"/>
      <c r="H4" s="78">
        <f>SUM($C$34:$H$34)</f>
        <v>0</v>
      </c>
    </row>
    <row r="5" spans="2:8" ht="9.9499999999999993" customHeight="1" x14ac:dyDescent="0.3">
      <c r="B5" s="44"/>
      <c r="H5" s="24"/>
    </row>
    <row r="6" spans="2:8" s="46" customFormat="1" ht="20.100000000000001" customHeight="1" x14ac:dyDescent="0.25">
      <c r="B6" s="47" t="s">
        <v>21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74" t="s">
        <v>27</v>
      </c>
    </row>
    <row r="7" spans="2:8" s="48" customFormat="1" ht="17.100000000000001" customHeight="1" x14ac:dyDescent="0.3">
      <c r="B7" s="49" t="s">
        <v>28</v>
      </c>
      <c r="C7" s="86">
        <v>0.1</v>
      </c>
      <c r="D7" s="87">
        <v>0.1</v>
      </c>
      <c r="E7" s="87">
        <v>0.15</v>
      </c>
      <c r="F7" s="87">
        <v>0.15</v>
      </c>
      <c r="G7" s="88">
        <v>0.2</v>
      </c>
      <c r="H7" s="89">
        <v>0.3</v>
      </c>
    </row>
    <row r="8" spans="2:8" ht="17.100000000000001" customHeight="1" x14ac:dyDescent="0.25">
      <c r="B8" s="50"/>
      <c r="C8" s="67"/>
      <c r="D8" s="67"/>
      <c r="E8" s="67"/>
      <c r="F8" s="67"/>
      <c r="G8" s="67"/>
      <c r="H8" s="94"/>
    </row>
    <row r="9" spans="2:8" ht="17.100000000000001" customHeight="1" x14ac:dyDescent="0.25">
      <c r="B9" s="51"/>
      <c r="C9" s="68"/>
      <c r="D9" s="68"/>
      <c r="E9" s="68"/>
      <c r="F9" s="68"/>
      <c r="G9" s="68"/>
      <c r="H9" s="95"/>
    </row>
    <row r="10" spans="2:8" ht="17.100000000000001" customHeight="1" x14ac:dyDescent="0.25">
      <c r="B10" s="50"/>
      <c r="C10" s="67"/>
      <c r="D10" s="67"/>
      <c r="E10" s="67"/>
      <c r="F10" s="67"/>
      <c r="G10" s="67"/>
      <c r="H10" s="94"/>
    </row>
    <row r="11" spans="2:8" ht="17.100000000000001" customHeight="1" x14ac:dyDescent="0.25">
      <c r="B11" s="51"/>
      <c r="C11" s="68"/>
      <c r="D11" s="68"/>
      <c r="E11" s="68"/>
      <c r="F11" s="68"/>
      <c r="G11" s="68"/>
      <c r="H11" s="95"/>
    </row>
    <row r="12" spans="2:8" ht="17.100000000000001" customHeight="1" x14ac:dyDescent="0.25">
      <c r="B12" s="50"/>
      <c r="C12" s="67"/>
      <c r="D12" s="67"/>
      <c r="E12" s="67"/>
      <c r="F12" s="67"/>
      <c r="G12" s="67"/>
      <c r="H12" s="94"/>
    </row>
    <row r="13" spans="2:8" ht="17.100000000000001" customHeight="1" x14ac:dyDescent="0.25">
      <c r="B13" s="51"/>
      <c r="C13" s="68"/>
      <c r="D13" s="68"/>
      <c r="E13" s="68"/>
      <c r="F13" s="68"/>
      <c r="G13" s="68"/>
      <c r="H13" s="95"/>
    </row>
    <row r="14" spans="2:8" ht="17.100000000000001" customHeight="1" x14ac:dyDescent="0.25">
      <c r="B14" s="50"/>
      <c r="C14" s="67"/>
      <c r="D14" s="67"/>
      <c r="E14" s="67"/>
      <c r="F14" s="67"/>
      <c r="G14" s="67"/>
      <c r="H14" s="94"/>
    </row>
    <row r="15" spans="2:8" ht="17.100000000000001" customHeight="1" x14ac:dyDescent="0.25">
      <c r="B15" s="51"/>
      <c r="C15" s="68"/>
      <c r="D15" s="68"/>
      <c r="E15" s="68"/>
      <c r="F15" s="68"/>
      <c r="G15" s="68"/>
      <c r="H15" s="95"/>
    </row>
    <row r="16" spans="2:8" ht="17.100000000000001" customHeight="1" x14ac:dyDescent="0.25">
      <c r="B16" s="50"/>
      <c r="C16" s="67"/>
      <c r="D16" s="67"/>
      <c r="E16" s="67"/>
      <c r="F16" s="67"/>
      <c r="G16" s="67"/>
      <c r="H16" s="94"/>
    </row>
    <row r="17" spans="2:8" ht="17.100000000000001" customHeight="1" x14ac:dyDescent="0.25">
      <c r="B17" s="51"/>
      <c r="C17" s="68"/>
      <c r="D17" s="68"/>
      <c r="E17" s="68"/>
      <c r="F17" s="68"/>
      <c r="G17" s="68"/>
      <c r="H17" s="95"/>
    </row>
    <row r="18" spans="2:8" ht="17.100000000000001" customHeight="1" x14ac:dyDescent="0.25">
      <c r="B18" s="50"/>
      <c r="C18" s="67"/>
      <c r="D18" s="67"/>
      <c r="E18" s="67"/>
      <c r="F18" s="67"/>
      <c r="G18" s="67"/>
      <c r="H18" s="94"/>
    </row>
    <row r="19" spans="2:8" ht="17.100000000000001" customHeight="1" x14ac:dyDescent="0.25">
      <c r="B19" s="51"/>
      <c r="C19" s="68"/>
      <c r="D19" s="68"/>
      <c r="E19" s="68"/>
      <c r="F19" s="68"/>
      <c r="G19" s="68"/>
      <c r="H19" s="95"/>
    </row>
    <row r="20" spans="2:8" ht="17.100000000000001" customHeight="1" x14ac:dyDescent="0.25">
      <c r="B20" s="50"/>
      <c r="C20" s="67"/>
      <c r="D20" s="67"/>
      <c r="E20" s="67"/>
      <c r="F20" s="67"/>
      <c r="G20" s="67"/>
      <c r="H20" s="94"/>
    </row>
    <row r="21" spans="2:8" ht="17.100000000000001" customHeight="1" x14ac:dyDescent="0.25">
      <c r="B21" s="51"/>
      <c r="C21" s="68"/>
      <c r="D21" s="68"/>
      <c r="E21" s="68"/>
      <c r="F21" s="68"/>
      <c r="G21" s="68"/>
      <c r="H21" s="95"/>
    </row>
    <row r="22" spans="2:8" ht="17.100000000000001" customHeight="1" x14ac:dyDescent="0.25">
      <c r="B22" s="50"/>
      <c r="C22" s="67"/>
      <c r="D22" s="67"/>
      <c r="E22" s="67"/>
      <c r="F22" s="67"/>
      <c r="G22" s="67"/>
      <c r="H22" s="94"/>
    </row>
    <row r="23" spans="2:8" ht="17.100000000000001" customHeight="1" x14ac:dyDescent="0.25">
      <c r="B23" s="51"/>
      <c r="C23" s="68"/>
      <c r="D23" s="68"/>
      <c r="E23" s="68"/>
      <c r="F23" s="68"/>
      <c r="G23" s="68"/>
      <c r="H23" s="95"/>
    </row>
    <row r="24" spans="2:8" ht="17.100000000000001" customHeight="1" x14ac:dyDescent="0.25">
      <c r="B24" s="50"/>
      <c r="C24" s="67"/>
      <c r="D24" s="67"/>
      <c r="E24" s="67"/>
      <c r="F24" s="67"/>
      <c r="G24" s="67"/>
      <c r="H24" s="94"/>
    </row>
    <row r="25" spans="2:8" ht="17.100000000000001" customHeight="1" x14ac:dyDescent="0.25">
      <c r="B25" s="51"/>
      <c r="C25" s="68"/>
      <c r="D25" s="68"/>
      <c r="E25" s="68"/>
      <c r="F25" s="68"/>
      <c r="G25" s="68"/>
      <c r="H25" s="95"/>
    </row>
    <row r="26" spans="2:8" ht="17.100000000000001" customHeight="1" x14ac:dyDescent="0.25">
      <c r="B26" s="50"/>
      <c r="C26" s="67"/>
      <c r="D26" s="67"/>
      <c r="E26" s="67"/>
      <c r="F26" s="67"/>
      <c r="G26" s="67"/>
      <c r="H26" s="94"/>
    </row>
    <row r="27" spans="2:8" ht="17.100000000000001" customHeight="1" x14ac:dyDescent="0.25">
      <c r="B27" s="51"/>
      <c r="C27" s="68"/>
      <c r="D27" s="68"/>
      <c r="E27" s="68"/>
      <c r="F27" s="68"/>
      <c r="G27" s="68"/>
      <c r="H27" s="95"/>
    </row>
    <row r="28" spans="2:8" ht="17.100000000000001" customHeight="1" x14ac:dyDescent="0.25">
      <c r="B28" s="50"/>
      <c r="C28" s="67"/>
      <c r="D28" s="67"/>
      <c r="E28" s="67"/>
      <c r="F28" s="67"/>
      <c r="G28" s="67"/>
      <c r="H28" s="94"/>
    </row>
    <row r="29" spans="2:8" ht="17.100000000000001" customHeight="1" x14ac:dyDescent="0.25">
      <c r="B29" s="51"/>
      <c r="C29" s="68"/>
      <c r="D29" s="68"/>
      <c r="E29" s="68"/>
      <c r="F29" s="68"/>
      <c r="G29" s="68"/>
      <c r="H29" s="95"/>
    </row>
    <row r="30" spans="2:8" ht="17.100000000000001" customHeight="1" x14ac:dyDescent="0.25">
      <c r="B30" s="50"/>
      <c r="C30" s="67"/>
      <c r="D30" s="67"/>
      <c r="E30" s="67"/>
      <c r="F30" s="67"/>
      <c r="G30" s="67"/>
      <c r="H30" s="94"/>
    </row>
    <row r="31" spans="2:8" ht="17.100000000000001" customHeight="1" x14ac:dyDescent="0.25">
      <c r="B31" s="51"/>
      <c r="C31" s="68"/>
      <c r="D31" s="68"/>
      <c r="E31" s="68"/>
      <c r="F31" s="68"/>
      <c r="G31" s="68"/>
      <c r="H31" s="95"/>
    </row>
    <row r="32" spans="2:8" ht="17.100000000000001" customHeight="1" x14ac:dyDescent="0.25">
      <c r="B32" s="50"/>
      <c r="C32" s="67"/>
      <c r="D32" s="67"/>
      <c r="E32" s="67"/>
      <c r="F32" s="67"/>
      <c r="G32" s="67"/>
      <c r="H32" s="94"/>
    </row>
    <row r="33" spans="2:8" ht="17.100000000000001" customHeight="1" x14ac:dyDescent="0.25">
      <c r="B33" s="52"/>
      <c r="C33" s="68"/>
      <c r="D33" s="68"/>
      <c r="E33" s="68"/>
      <c r="F33" s="68"/>
      <c r="G33" s="68"/>
      <c r="H33" s="95"/>
    </row>
    <row r="34" spans="2:8" ht="17.100000000000001" customHeight="1" x14ac:dyDescent="0.25">
      <c r="B34" s="53" t="s">
        <v>31</v>
      </c>
      <c r="C34" s="96" t="str">
        <f t="shared" ref="C34:H34" si="0">IF(COUNT(C8:C33) &lt;&gt; 0,AVERAGE(C8:C33) *C7, "")</f>
        <v/>
      </c>
      <c r="D34" s="104" t="str">
        <f t="shared" si="0"/>
        <v/>
      </c>
      <c r="E34" s="104" t="str">
        <f t="shared" si="0"/>
        <v/>
      </c>
      <c r="F34" s="104" t="str">
        <f t="shared" si="0"/>
        <v/>
      </c>
      <c r="G34" s="104" t="str">
        <f t="shared" si="0"/>
        <v/>
      </c>
      <c r="H34" s="105" t="str">
        <f t="shared" si="0"/>
        <v/>
      </c>
    </row>
    <row r="35" spans="2:8" ht="17.100000000000001" customHeight="1" x14ac:dyDescent="0.3">
      <c r="B35" s="54" t="s">
        <v>32</v>
      </c>
      <c r="C35" s="98" t="str">
        <f t="shared" ref="C35:H35" si="1">IF(COUNT(C8:C33)&lt;&gt;0,C7,"")</f>
        <v/>
      </c>
      <c r="D35" s="102" t="str">
        <f t="shared" si="1"/>
        <v/>
      </c>
      <c r="E35" s="102" t="str">
        <f t="shared" si="1"/>
        <v/>
      </c>
      <c r="F35" s="102" t="str">
        <f t="shared" si="1"/>
        <v/>
      </c>
      <c r="G35" s="102" t="str">
        <f t="shared" si="1"/>
        <v/>
      </c>
      <c r="H35" s="103" t="str">
        <f t="shared" si="1"/>
        <v/>
      </c>
    </row>
    <row r="36" spans="2:8" ht="17.100000000000001" customHeight="1" x14ac:dyDescent="0.3">
      <c r="B36" s="55" t="s">
        <v>18</v>
      </c>
      <c r="C36" s="56"/>
      <c r="D36" s="57" t="str">
        <f>IF(SUM($C$35:$H$35) &lt;&gt; 0,SUM($C$34:$H$34)/SUM($C$35:$H$35),"")</f>
        <v/>
      </c>
      <c r="E36" s="48"/>
      <c r="F36" s="48"/>
      <c r="G36" s="48"/>
      <c r="H36" s="48"/>
    </row>
    <row r="37" spans="2:8" ht="24.95" customHeight="1" x14ac:dyDescent="0.3">
      <c r="B37" s="58" t="s">
        <v>33</v>
      </c>
      <c r="C37" s="24" t="s">
        <v>34</v>
      </c>
      <c r="D37" s="24"/>
      <c r="E37" s="24"/>
      <c r="F37" s="24"/>
      <c r="G37" s="24"/>
      <c r="H37" s="24"/>
    </row>
    <row r="38" spans="2:8" ht="17.100000000000001" customHeight="1" x14ac:dyDescent="0.3">
      <c r="B38" s="58"/>
      <c r="C38" s="24" t="s">
        <v>35</v>
      </c>
      <c r="D38" s="24"/>
      <c r="E38" s="24"/>
      <c r="F38" s="24"/>
      <c r="G38" s="24"/>
      <c r="H38" s="24"/>
    </row>
  </sheetData>
  <mergeCells count="1">
    <mergeCell ref="B2:C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B4:O7"/>
  <sheetViews>
    <sheetView workbookViewId="0">
      <selection activeCell="B4" sqref="B4"/>
    </sheetView>
  </sheetViews>
  <sheetFormatPr defaultRowHeight="14.25" x14ac:dyDescent="0.3"/>
  <cols>
    <col min="1" max="1" width="2.7109375" style="24" customWidth="1"/>
    <col min="2" max="2" width="12.85546875" style="24" customWidth="1"/>
    <col min="3" max="15" width="6.7109375" style="24" customWidth="1"/>
    <col min="16" max="16384" width="9.140625" style="24"/>
  </cols>
  <sheetData>
    <row r="4" spans="2:15" ht="32.25" customHeight="1" x14ac:dyDescent="0.3">
      <c r="B4" s="59" t="s">
        <v>36</v>
      </c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73"/>
    </row>
    <row r="5" spans="2:15" ht="18" customHeight="1" x14ac:dyDescent="0.3">
      <c r="B5" s="62" t="s">
        <v>37</v>
      </c>
      <c r="C5" s="63">
        <v>0</v>
      </c>
      <c r="D5" s="63">
        <v>0.6</v>
      </c>
      <c r="E5" s="63">
        <v>0.63</v>
      </c>
      <c r="F5" s="63">
        <v>0.67</v>
      </c>
      <c r="G5" s="63">
        <v>0.7</v>
      </c>
      <c r="H5" s="63">
        <v>0.73</v>
      </c>
      <c r="I5" s="63">
        <v>0.77</v>
      </c>
      <c r="J5" s="63">
        <v>0.8</v>
      </c>
      <c r="K5" s="63">
        <v>0.83</v>
      </c>
      <c r="L5" s="63">
        <v>0.87</v>
      </c>
      <c r="M5" s="63">
        <v>0.9</v>
      </c>
      <c r="N5" s="63">
        <v>0.93</v>
      </c>
      <c r="O5" s="71">
        <v>0.97</v>
      </c>
    </row>
    <row r="6" spans="2:15" ht="18" customHeight="1" x14ac:dyDescent="0.3">
      <c r="B6" s="62" t="s">
        <v>6</v>
      </c>
      <c r="C6" s="64" t="s">
        <v>38</v>
      </c>
      <c r="D6" s="64" t="s">
        <v>39</v>
      </c>
      <c r="E6" s="64" t="s">
        <v>40</v>
      </c>
      <c r="F6" s="64" t="s">
        <v>41</v>
      </c>
      <c r="G6" s="64" t="s">
        <v>42</v>
      </c>
      <c r="H6" s="64" t="s">
        <v>43</v>
      </c>
      <c r="I6" s="64" t="s">
        <v>44</v>
      </c>
      <c r="J6" s="64" t="s">
        <v>45</v>
      </c>
      <c r="K6" s="64" t="s">
        <v>46</v>
      </c>
      <c r="L6" s="64" t="s">
        <v>47</v>
      </c>
      <c r="M6" s="64" t="s">
        <v>48</v>
      </c>
      <c r="N6" s="64" t="s">
        <v>49</v>
      </c>
      <c r="O6" s="72" t="s">
        <v>50</v>
      </c>
    </row>
    <row r="7" spans="2:15" ht="18" customHeight="1" x14ac:dyDescent="0.3">
      <c r="B7" s="65" t="s">
        <v>7</v>
      </c>
      <c r="C7" s="69">
        <v>0</v>
      </c>
      <c r="D7" s="69">
        <v>0.67</v>
      </c>
      <c r="E7" s="69">
        <v>1</v>
      </c>
      <c r="F7" s="69">
        <v>1.33</v>
      </c>
      <c r="G7" s="69">
        <v>1.67</v>
      </c>
      <c r="H7" s="69">
        <v>2</v>
      </c>
      <c r="I7" s="69">
        <v>2.33</v>
      </c>
      <c r="J7" s="69">
        <v>2.67</v>
      </c>
      <c r="K7" s="69">
        <v>3</v>
      </c>
      <c r="L7" s="69">
        <v>3.33</v>
      </c>
      <c r="M7" s="69">
        <v>3.67</v>
      </c>
      <c r="N7" s="69">
        <v>4</v>
      </c>
      <c r="O7" s="70">
        <v>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Student grade tracker and GPA calculator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236706</Value>
      <Value>236712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2012-01-27T22:39:00+00:00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TP102821236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815247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2721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86E7570-3A9D-4811-A0B6-AD37A9F2E71F}"/>
</file>

<file path=customXml/itemProps2.xml><?xml version="1.0" encoding="utf-8"?>
<ds:datastoreItem xmlns:ds="http://schemas.openxmlformats.org/officeDocument/2006/customXml" ds:itemID="{A249EBC9-8E02-4337-92ED-18E1F3BAAEF2}"/>
</file>

<file path=customXml/itemProps3.xml><?xml version="1.0" encoding="utf-8"?>
<ds:datastoreItem xmlns:ds="http://schemas.openxmlformats.org/officeDocument/2006/customXml" ds:itemID="{F14B4AEE-4E13-4752-BD17-6A8773001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Santrauka</vt:lpstr>
      <vt:lpstr>Dalykas 1</vt:lpstr>
      <vt:lpstr>Dalykas 2</vt:lpstr>
      <vt:lpstr>Dalykas 3</vt:lpstr>
      <vt:lpstr>Dalykas 4</vt:lpstr>
      <vt:lpstr>Dalykas 5</vt:lpstr>
      <vt:lpstr>Dalykas 6</vt:lpstr>
      <vt:lpstr>Dalykas 7</vt:lpstr>
      <vt:lpstr>PV lentelė</vt:lpstr>
      <vt:lpstr>'Dalykas 1'!Print_Area</vt:lpstr>
      <vt:lpstr>'Dalykas 2'!Print_Area</vt:lpstr>
      <vt:lpstr>'Dalykas 3'!Print_Area</vt:lpstr>
      <vt:lpstr>'Dalykas 4'!Print_Area</vt:lpstr>
      <vt:lpstr>'Dalykas 5'!Print_Area</vt:lpstr>
      <vt:lpstr>'Dalykas 6'!Print_Area</vt:lpstr>
      <vt:lpstr>'Dalykas 7'!Print_Area</vt:lpstr>
      <vt:lpstr>'PV lentelė'!Print_Area</vt:lpstr>
      <vt:lpstr>Santrauka!Print_Area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2003-10-21T23:23:10Z</cp:lastPrinted>
  <dcterms:created xsi:type="dcterms:W3CDTF">2002-08-14T17:41:06Z</dcterms:created>
  <dcterms:modified xsi:type="dcterms:W3CDTF">2012-09-06T23:22:57Z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TC010197731063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7599000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