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Budget för ideell verksamhet" sheetId="1" r:id="rId1"/>
  </sheets>
  <definedNames>
    <definedName name="RÅ">'Budget för ideell verksamhet'!$G$1</definedName>
  </definedNames>
  <calcPr calcId="152511"/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G9" i="1"/>
  <c r="F9" i="1"/>
  <c r="E9" i="1"/>
  <c r="D9" i="1"/>
  <c r="C9" i="1"/>
  <c r="E41" i="1" l="1"/>
  <c r="D41" i="1"/>
  <c r="C41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F28" i="1"/>
  <c r="F41" i="1" s="1"/>
  <c r="F29" i="1"/>
  <c r="F30" i="1"/>
  <c r="F31" i="1"/>
  <c r="F32" i="1"/>
  <c r="F33" i="1"/>
  <c r="F34" i="1"/>
  <c r="F35" i="1"/>
  <c r="F36" i="1"/>
  <c r="F37" i="1"/>
  <c r="F38" i="1"/>
  <c r="F39" i="1"/>
  <c r="F40" i="1"/>
  <c r="E16" i="1"/>
  <c r="D16" i="1"/>
  <c r="C16" i="1"/>
  <c r="G11" i="1"/>
  <c r="G16" i="1" s="1"/>
  <c r="G12" i="1"/>
  <c r="G13" i="1"/>
  <c r="G14" i="1"/>
  <c r="G15" i="1"/>
  <c r="F11" i="1"/>
  <c r="F12" i="1"/>
  <c r="F13" i="1"/>
  <c r="F14" i="1"/>
  <c r="F15" i="1"/>
  <c r="F16" i="1" l="1"/>
  <c r="G41" i="1"/>
</calcChain>
</file>

<file path=xl/sharedStrings.xml><?xml version="1.0" encoding="utf-8"?>
<sst xmlns="http://schemas.openxmlformats.org/spreadsheetml/2006/main" count="34" uniqueCount="28">
  <si>
    <t>Stiftelse</t>
  </si>
  <si>
    <t>Insamlingar och evenemang</t>
  </si>
  <si>
    <t>Ränteintäkter</t>
  </si>
  <si>
    <t>Övrigt</t>
  </si>
  <si>
    <t>Donationer</t>
  </si>
  <si>
    <t>Försäkring</t>
  </si>
  <si>
    <t>Utrustning</t>
  </si>
  <si>
    <t>Material</t>
  </si>
  <si>
    <t>Resor och möten</t>
  </si>
  <si>
    <t>Telefon</t>
  </si>
  <si>
    <t>Understöd</t>
  </si>
  <si>
    <t>Löner</t>
  </si>
  <si>
    <t>Vatten, el osv.</t>
  </si>
  <si>
    <t>Hyra</t>
  </si>
  <si>
    <t>Marknadsföring och annonser</t>
  </si>
  <si>
    <t>Porto</t>
  </si>
  <si>
    <t>Arvoden</t>
  </si>
  <si>
    <t>Webbkostnader (webbplats, mötesutrymmen osv.)</t>
  </si>
  <si>
    <t>Budget för ideell verksamhet</t>
  </si>
  <si>
    <t>FÖREGÅENDE ÅR</t>
  </si>
  <si>
    <t>FÖRESLAGEN</t>
  </si>
  <si>
    <t>FAKTISK</t>
  </si>
  <si>
    <t>+/- FÖREGÅENDE ÅR</t>
  </si>
  <si>
    <t>INTÄKTER</t>
  </si>
  <si>
    <t>UTGIFTER</t>
  </si>
  <si>
    <t>VARIANS</t>
  </si>
  <si>
    <t>RÄKENSKAPSÅR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</si>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</sst>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_);\(0.00\)"/>
    <numFmt numFmtId="165" formatCode="#,##0.00\ &quot;kr&quot;"/>
  </numFmts>
  <fonts count="1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sz val="10"/>
      <color theme="3"/>
      <name val="Calibri"/>
      <family val="2"/>
      <scheme val="minor"/>
    </font>
    <font>
      <b/>
      <condense/>
      <extend/>
      <outline/>
      <shadow/>
      <sz val="11"/>
      <color theme="3"/>
      <name val="Calibri"/>
      <family val="2"/>
      <scheme val="minor"/>
    </font>
    <font>
      <b/>
      <condense/>
      <extend/>
      <outline/>
      <shadow/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</cellStyleXfs>
  <cellXfs count="33">
    <xf numFmtId="0" fontId="0" fillId="0" borderId="0" xfId="0"/>
    <xf numFmtId="0" fontId="0" fillId="0" borderId="0" xfId="0"/>
    <xf numFmtId="0" fontId="6" fillId="0" borderId="0" xfId="5" applyAlignment="1">
      <alignment horizontal="left"/>
    </xf>
    <xf numFmtId="0" fontId="2" fillId="0" borderId="0" xfId="2" applyAlignment="1"/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top" indent="1"/>
    </xf>
    <xf numFmtId="39" fontId="0" fillId="0" borderId="0" xfId="0" applyNumberFormat="1" applyAlignment="1">
      <alignment vertical="center"/>
    </xf>
    <xf numFmtId="39" fontId="0" fillId="0" borderId="0" xfId="1" applyNumberFormat="1" applyFont="1" applyAlignment="1">
      <alignment horizontal="right" vertical="center" indent="1"/>
    </xf>
    <xf numFmtId="7" fontId="0" fillId="0" borderId="0" xfId="0" applyNumberFormat="1" applyAlignment="1">
      <alignment vertical="center"/>
    </xf>
    <xf numFmtId="7" fontId="0" fillId="0" borderId="0" xfId="0" applyNumberFormat="1" applyAlignment="1">
      <alignment horizontal="right" vertical="center" indent="1"/>
    </xf>
    <xf numFmtId="0" fontId="4" fillId="0" borderId="0" xfId="4" applyFill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horizontal="right" vertical="center" indent="1"/>
    </xf>
    <xf numFmtId="7" fontId="0" fillId="0" borderId="0" xfId="0" applyNumberFormat="1" applyFont="1" applyFill="1" applyBorder="1" applyAlignment="1">
      <alignment vertical="center"/>
    </xf>
    <xf numFmtId="7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ill="1"/>
    <xf numFmtId="0" fontId="0" fillId="0" borderId="0" xfId="0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3" fillId="0" borderId="0" xfId="6" applyFill="1">
      <alignment horizontal="right"/>
    </xf>
    <xf numFmtId="0" fontId="3" fillId="0" borderId="0" xfId="6" applyFill="1" applyAlignment="1">
      <alignment horizontal="right" indent="1"/>
    </xf>
    <xf numFmtId="0" fontId="7" fillId="0" borderId="0" xfId="0" applyFont="1" applyFill="1" applyBorder="1" applyAlignment="1">
      <alignment horizontal="right" vertical="top"/>
    </xf>
    <xf numFmtId="0" fontId="7" fillId="0" borderId="0" xfId="0" quotePrefix="1" applyFont="1" applyFill="1" applyBorder="1" applyAlignment="1">
      <alignment horizontal="right" vertical="top" indent="1"/>
    </xf>
    <xf numFmtId="0" fontId="7" fillId="0" borderId="0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center" indent="1"/>
    </xf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right" vertical="center" indent="1"/>
    </xf>
    <xf numFmtId="165" fontId="8" fillId="0" borderId="0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 indent="1"/>
    </xf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</cellXfs>
  <cellStyles count="7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ercent" xfId="1" builtinId="5"/>
    <cellStyle name="Title" xfId="2" builtinId="15" customBuiltin="1"/>
  </cellStyles>
  <dxfs count="33">
    <dxf>
      <numFmt numFmtId="165" formatCode="#,##0.00\ &quot;kr&quot;"/>
      <alignment horizontal="right" vertical="center" textRotation="0" wrapText="0" indent="1" justifyLastLine="0" shrinkToFit="0" readingOrder="0"/>
    </dxf>
    <dxf>
      <font>
        <color theme="3"/>
      </font>
      <numFmt numFmtId="166" formatCode="#,##0.00\ _€;\-#,##0.00\ _€"/>
      <alignment horizontal="right" vertical="center" textRotation="0" wrapText="0" indent="1" justifyLastLine="0" shrinkToFit="0" readingOrder="0"/>
    </dxf>
    <dxf>
      <numFmt numFmtId="165" formatCode="#,##0.00\ &quot;kr&quot;"/>
      <alignment horizontal="general" vertical="center" textRotation="0" wrapText="0" indent="0" justifyLastLine="0" shrinkToFit="0" readingOrder="0"/>
    </dxf>
    <dxf>
      <numFmt numFmtId="166" formatCode="#,##0.00\ _€;\-#,##0.00\ _€"/>
      <alignment horizontal="general" vertical="center" textRotation="0" wrapText="0" indent="0" justifyLastLine="0" shrinkToFit="0" readingOrder="0"/>
    </dxf>
    <dxf>
      <numFmt numFmtId="165" formatCode="#,##0.00\ &quot;kr&quot;"/>
      <alignment horizontal="general" vertical="center" textRotation="0" wrapText="0" indent="0" justifyLastLine="0" shrinkToFit="0" readingOrder="0"/>
    </dxf>
    <dxf>
      <numFmt numFmtId="166" formatCode="#,##0.00\ _€;\-#,##0.00\ _€"/>
      <alignment horizontal="general" vertical="center" textRotation="0" wrapText="0" indent="0" justifyLastLine="0" shrinkToFit="0" readingOrder="0"/>
    </dxf>
    <dxf>
      <numFmt numFmtId="165" formatCode="#,##0.00\ &quot;kr&quot;"/>
      <alignment horizontal="general" vertical="center" textRotation="0" wrapText="0" indent="0" justifyLastLine="0" shrinkToFit="0" readingOrder="0"/>
    </dxf>
    <dxf>
      <numFmt numFmtId="166" formatCode="#,##0.00\ _€;\-#,##0.00\ _€"/>
      <alignment horizontal="general" vertical="center" textRotation="0" wrapText="0" indent="0" justifyLastLine="0" shrinkToFit="0" readingOrder="0"/>
    </dxf>
    <dxf>
      <numFmt numFmtId="165" formatCode="#,##0.00\ &quot;kr&quot;"/>
      <alignment horizontal="general" vertical="center" textRotation="0" wrapText="0" indent="0" justifyLastLine="0" shrinkToFit="0" readingOrder="0"/>
    </dxf>
    <dxf>
      <numFmt numFmtId="166" formatCode="#,##0.00\ _€;\-#,##0.00\ _€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1"/>
        <color theme="5"/>
        <name val="Calibri"/>
        <scheme val="minor"/>
      </font>
      <numFmt numFmtId="165" formatCode="#,##0.00\ &quot;kr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1"/>
        <color theme="5"/>
        <name val="Calibri"/>
        <scheme val="minor"/>
      </font>
      <numFmt numFmtId="165" formatCode="#,##0.00\ &quot;kr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numFmt numFmtId="165" formatCode="#,##0.00\ &quot;kr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numFmt numFmtId="165" formatCode="#,##0.00\ &quot;kr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numFmt numFmtId="165" formatCode="#,##0.00\ &quot;kr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theme="5"/>
      </font>
    </dxf>
    <dxf>
      <font>
        <b/>
        <i val="0"/>
        <color theme="3"/>
      </font>
    </dxf>
    <dxf>
      <font>
        <b/>
        <i val="0"/>
        <strike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>
      <tableStyleElement type="wholeTable" dxfId="32"/>
      <tableStyleElement type="headerRow" dxfId="31"/>
      <tableStyleElement type="totalRow" dxfId="30"/>
      <tableStyleElement type="firstColumn" dxfId="29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Intäktstabell[[#Headers],[INTÄKTER]]</c:f>
          <c:strCache>
            <c:ptCount val="1"/>
            <c:pt idx="0">
              <c:v>INTÄKTER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'Budget för ideell verksamhet'!$C$9:$C$10</c:f>
              <c:strCache>
                <c:ptCount val="2"/>
                <c:pt idx="0">
                  <c:v>RÅ 2011</c:v>
                </c:pt>
                <c:pt idx="1">
                  <c:v>FÖREGÅENDE ÅR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'Budget för ideell verksamhet'!$C$16</c:f>
              <c:numCache>
                <c:formatCode>#,##0.00\ "kr"</c:formatCode>
                <c:ptCount val="1"/>
                <c:pt idx="0">
                  <c:v>230000</c:v>
                </c:pt>
              </c:numCache>
            </c:numRef>
          </c:val>
        </c:ser>
        <c:ser>
          <c:idx val="1"/>
          <c:order val="1"/>
          <c:tx>
            <c:strRef>
              <c:f>'Budget för ideell verksamhet'!$D$9:$D$10</c:f>
              <c:strCache>
                <c:ptCount val="2"/>
                <c:pt idx="0">
                  <c:v>RÅ 2012</c:v>
                </c:pt>
                <c:pt idx="1">
                  <c:v>FÖRESLAGEN</c:v>
                </c:pt>
              </c:strCache>
            </c:strRef>
          </c:tx>
          <c:invertIfNegative val="0"/>
          <c:val>
            <c:numRef>
              <c:f>'Budget för ideell verksamhet'!$D$16</c:f>
              <c:numCache>
                <c:formatCode>#,##0.00\ "kr"</c:formatCode>
                <c:ptCount val="1"/>
                <c:pt idx="0">
                  <c:v>290000</c:v>
                </c:pt>
              </c:numCache>
            </c:numRef>
          </c:val>
        </c:ser>
        <c:ser>
          <c:idx val="2"/>
          <c:order val="2"/>
          <c:tx>
            <c:strRef>
              <c:f>'Budget för ideell verksamhet'!$E$9:$E$10</c:f>
              <c:strCache>
                <c:ptCount val="2"/>
                <c:pt idx="0">
                  <c:v>RÅ 2012</c:v>
                </c:pt>
                <c:pt idx="1">
                  <c:v>FAKTISK</c:v>
                </c:pt>
              </c:strCache>
            </c:strRef>
          </c:tx>
          <c:invertIfNegative val="0"/>
          <c:val>
            <c:numRef>
              <c:f>'Budget för ideell verksamhet'!$E$16</c:f>
              <c:numCache>
                <c:formatCode>#,##0.00\ "kr"</c:formatCode>
                <c:ptCount val="1"/>
                <c:pt idx="0">
                  <c:v>250000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65352896"/>
        <c:axId val="165355328"/>
      </c:barChart>
      <c:catAx>
        <c:axId val="165352896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65355328"/>
        <c:crosses val="autoZero"/>
        <c:auto val="1"/>
        <c:lblAlgn val="ctr"/>
        <c:lblOffset val="100"/>
        <c:noMultiLvlLbl val="0"/>
      </c:catAx>
      <c:valAx>
        <c:axId val="16535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\ ##0.00\ &quot;kr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3528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sv-SE" sz="1000" b="0" i="0" cap="none" spc="30" baseline="0">
                      <a:solidFill>
                        <a:schemeClr val="tx2"/>
                      </a:solidFill>
                    </a:rPr>
                    <a:t>I tusental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855903958881058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Utgiftstabell[[#Headers],[UTGIFTER]]</c:f>
          <c:strCache>
            <c:ptCount val="1"/>
            <c:pt idx="0">
              <c:v>UTGIFTER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'Budget för ideell verksamhet'!$C$26:$C$27</c:f>
              <c:strCache>
                <c:ptCount val="2"/>
                <c:pt idx="0">
                  <c:v>RÅ 2011</c:v>
                </c:pt>
                <c:pt idx="1">
                  <c:v>FÖREGÅENDE ÅR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'Budget för ideell verksamhet'!$C$41</c:f>
              <c:numCache>
                <c:formatCode>#,##0.00\ "kr"</c:formatCode>
                <c:ptCount val="1"/>
                <c:pt idx="0">
                  <c:v>29500</c:v>
                </c:pt>
              </c:numCache>
            </c:numRef>
          </c:val>
        </c:ser>
        <c:ser>
          <c:idx val="1"/>
          <c:order val="1"/>
          <c:tx>
            <c:strRef>
              <c:f>'Budget för ideell verksamhet'!$D$26:$D$27</c:f>
              <c:strCache>
                <c:ptCount val="2"/>
                <c:pt idx="0">
                  <c:v>RÅ 2012</c:v>
                </c:pt>
                <c:pt idx="1">
                  <c:v>FÖRESLAGEN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'Budget för ideell verksamhet'!$D$41</c:f>
              <c:numCache>
                <c:formatCode>#,##0.00\ "kr"</c:formatCode>
                <c:ptCount val="1"/>
                <c:pt idx="0">
                  <c:v>46700</c:v>
                </c:pt>
              </c:numCache>
            </c:numRef>
          </c:val>
        </c:ser>
        <c:ser>
          <c:idx val="2"/>
          <c:order val="2"/>
          <c:tx>
            <c:strRef>
              <c:f>'Budget för ideell verksamhet'!$E$26:$E$27</c:f>
              <c:strCache>
                <c:ptCount val="2"/>
                <c:pt idx="0">
                  <c:v>RÅ 2012</c:v>
                </c:pt>
                <c:pt idx="1">
                  <c:v>FAKTISK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'Budget för ideell verksamhet'!$E$41</c:f>
              <c:numCache>
                <c:formatCode>#,##0.00\ "kr"</c:formatCode>
                <c:ptCount val="1"/>
                <c:pt idx="0">
                  <c:v>47750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66030984"/>
        <c:axId val="166038536"/>
      </c:barChart>
      <c:catAx>
        <c:axId val="166030984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66038536"/>
        <c:crosses val="autoZero"/>
        <c:auto val="1"/>
        <c:lblAlgn val="ctr"/>
        <c:lblOffset val="100"/>
        <c:noMultiLvlLbl val="0"/>
      </c:catAx>
      <c:valAx>
        <c:axId val="166038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\ ##0.00\ &quot;kr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309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sv-SE" sz="1000" b="0" i="0" cap="none" spc="30" baseline="0">
                      <a:solidFill>
                        <a:schemeClr val="tx2"/>
                      </a:solidFill>
                    </a:rPr>
                    <a:t>I tusental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5425208194492028E-2"/>
          <c:y val="0.2648570244508910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3" name="Intäkter" descr="Bar chart comparing Prior, Proposed and Actual revenue for the fiscal year." title="Re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35814</xdr:colOff>
      <xdr:row>18</xdr:row>
      <xdr:rowOff>285750</xdr:rowOff>
    </xdr:from>
    <xdr:to>
      <xdr:col>7</xdr:col>
      <xdr:colOff>57150</xdr:colOff>
      <xdr:row>24</xdr:row>
      <xdr:rowOff>266700</xdr:rowOff>
    </xdr:to>
    <xdr:graphicFrame macro="">
      <xdr:nvGraphicFramePr>
        <xdr:cNvPr id="7" name="Intäkter" descr="Stapeldiagram med jämförelse av räkenskapsårets föregående, föreslagna och faktiska intäkter." title="Intäk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Intäktstabell" displayName="Intäktstabell" ref="B10:G16" totalsRowCount="1" headerRowDxfId="27" dataDxfId="26" totalsRowDxfId="25">
  <tableColumns count="6">
    <tableColumn id="1" name="INTÄKTER" totalsRowLabel="SUMMA" dataDxfId="24" totalsRowDxfId="23"/>
    <tableColumn id="2" name="FÖREGÅENDE ÅR" totalsRowFunction="sum" dataDxfId="22" totalsRowDxfId="21"/>
    <tableColumn id="3" name="FÖRESLAGEN" totalsRowFunction="sum" dataDxfId="20" totalsRowDxfId="19"/>
    <tableColumn id="4" name="FAKTISK" totalsRowFunction="sum" dataDxfId="18" totalsRowDxfId="17"/>
    <tableColumn id="5" name="VARIANS" totalsRowFunction="sum" totalsRowDxfId="16">
      <calculatedColumnFormula>Intäktstabell[[#This Row],[FAKTISK]]-Intäktstabell[[#This Row],[FÖRESLAGEN]]</calculatedColumnFormula>
    </tableColumn>
    <tableColumn id="6" name="+/- FÖREGÅENDE ÅR" totalsRowFunction="min" dataDxfId="15" totalsRowDxfId="14">
      <calculatedColumnFormula>Intäktstabell[[#This Row],[FAKTISK]]-Intäktstabell[[#This Row],[FÖREGÅENDE ÅR]]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Intäkter" altTextSummary="Lista med intäkter och summor för föregående, föreslagna och faktiska räkenskapsår tillsammans med varians och skillnad mellan föregående år och budgetbelopp "/>
    </ext>
  </extLst>
</table>
</file>

<file path=xl/tables/table2.xml><?xml version="1.0" encoding="utf-8"?>
<table xmlns="http://schemas.openxmlformats.org/spreadsheetml/2006/main" id="2" name="Utgiftstabell" displayName="Utgiftstabell" ref="B27:G41" totalsRowCount="1" dataDxfId="13" totalsRowDxfId="12">
  <tableColumns count="6">
    <tableColumn id="1" name="UTGIFTER" totalsRowLabel="SUMMA" dataDxfId="11" totalsRowDxfId="10"/>
    <tableColumn id="2" name="FÖREGÅENDE ÅR" totalsRowFunction="sum" dataDxfId="9" totalsRowDxfId="8"/>
    <tableColumn id="3" name="FÖRESLAGEN" totalsRowFunction="sum" dataDxfId="7" totalsRowDxfId="6"/>
    <tableColumn id="4" name="FAKTISK" totalsRowFunction="sum" dataDxfId="5" totalsRowDxfId="4"/>
    <tableColumn id="5" name="VARIANS" totalsRowFunction="sum" dataDxfId="3" totalsRowDxfId="2">
      <calculatedColumnFormula>Utgiftstabell[[#This Row],[FAKTISK]]-Utgiftstabell[[#This Row],[FÖRESLAGEN]]</calculatedColumnFormula>
    </tableColumn>
    <tableColumn id="6" name="+/- FÖREGÅENDE ÅR" totalsRowFunction="sum" dataDxfId="1" totalsRowDxfId="0">
      <calculatedColumnFormula>Utgiftstabell[[#This Row],[FAKTISK]]-Utgiftstabell[[#This Row],[FÖREGÅENDE ÅR]]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Intäkter" altTextSummary="Lista med utgifter och summor för föregående, föreslagna och faktiska räkenskapsår tillsammans med varians och skillnad mellan föregående år och budgetbelopp 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42"/>
  <sheetViews>
    <sheetView showGridLines="0" tabSelected="1" zoomScaleNormal="100" workbookViewId="0"/>
  </sheetViews>
  <sheetFormatPr defaultColWidth="9.140625" defaultRowHeight="24" customHeight="1" x14ac:dyDescent="0.25"/>
  <cols>
    <col min="1" max="1" width="2.85546875" customWidth="1"/>
    <col min="2" max="2" width="38.7109375" customWidth="1"/>
    <col min="3" max="7" width="18.85546875" customWidth="1"/>
    <col min="8" max="8" width="2.85546875" customWidth="1"/>
  </cols>
  <sheetData>
    <row r="1" spans="2:7" ht="58.5" customHeight="1" x14ac:dyDescent="0.7">
      <c r="B1" s="3" t="s">
        <v>18</v>
      </c>
      <c r="F1" s="10" t="s">
        <v>26</v>
      </c>
      <c r="G1" s="2">
        <v>2012</v>
      </c>
    </row>
    <row r="2" spans="2:7" s="1" customFormat="1" ht="24" customHeight="1" x14ac:dyDescent="0.7">
      <c r="B2" s="3"/>
      <c r="F2" s="10"/>
      <c r="G2" s="2"/>
    </row>
    <row r="3" spans="2:7" s="1" customFormat="1" ht="24" customHeight="1" x14ac:dyDescent="0.25"/>
    <row r="4" spans="2:7" s="1" customFormat="1" ht="24" customHeight="1" x14ac:dyDescent="0.25"/>
    <row r="5" spans="2:7" s="1" customFormat="1" ht="24" customHeight="1" x14ac:dyDescent="0.25"/>
    <row r="6" spans="2:7" s="1" customFormat="1" ht="24" customHeight="1" x14ac:dyDescent="0.25"/>
    <row r="7" spans="2:7" s="1" customFormat="1" ht="24" customHeight="1" x14ac:dyDescent="0.25"/>
    <row r="8" spans="2:7" s="1" customFormat="1" ht="24" customHeight="1" x14ac:dyDescent="0.25"/>
    <row r="9" spans="2:7" ht="24" customHeight="1" x14ac:dyDescent="0.3">
      <c r="B9" s="16"/>
      <c r="C9" s="20" t="str">
        <f>CONCATENATE("RÅ ",RÅ-1)</f>
        <v>RÅ 2011</v>
      </c>
      <c r="D9" s="20" t="str">
        <f>CONCATENATE("RÅ ",RÅ)</f>
        <v>RÅ 2012</v>
      </c>
      <c r="E9" s="20" t="str">
        <f>CONCATENATE("RÅ ",RÅ)</f>
        <v>RÅ 2012</v>
      </c>
      <c r="F9" s="20" t="str">
        <f>CONCATENATE("RÅ ",RÅ)</f>
        <v>RÅ 2012</v>
      </c>
      <c r="G9" s="21" t="str">
        <f>CONCATENATE("RÅ ",RÅ)</f>
        <v>RÅ 2012</v>
      </c>
    </row>
    <row r="10" spans="2:7" ht="24" customHeight="1" x14ac:dyDescent="0.25">
      <c r="B10" s="24" t="s">
        <v>23</v>
      </c>
      <c r="C10" s="22" t="s">
        <v>19</v>
      </c>
      <c r="D10" s="22" t="s">
        <v>20</v>
      </c>
      <c r="E10" s="22" t="s">
        <v>21</v>
      </c>
      <c r="F10" s="22" t="s">
        <v>25</v>
      </c>
      <c r="G10" s="23" t="s">
        <v>22</v>
      </c>
    </row>
    <row r="11" spans="2:7" ht="24" customHeight="1" x14ac:dyDescent="0.25">
      <c r="B11" s="11" t="s">
        <v>1</v>
      </c>
      <c r="C11" s="12">
        <v>150000</v>
      </c>
      <c r="D11" s="12">
        <v>200000</v>
      </c>
      <c r="E11" s="12">
        <v>180000</v>
      </c>
      <c r="F11" s="12">
        <f>Intäktstabell[[#This Row],[FAKTISK]]-Intäktstabell[[#This Row],[FÖRESLAGEN]]</f>
        <v>-20000</v>
      </c>
      <c r="G11" s="13">
        <f>Intäktstabell[[#This Row],[FAKTISK]]-Intäktstabell[[#This Row],[FÖREGÅENDE ÅR]]</f>
        <v>30000</v>
      </c>
    </row>
    <row r="12" spans="2:7" ht="24" customHeight="1" x14ac:dyDescent="0.25">
      <c r="B12" s="11" t="s">
        <v>0</v>
      </c>
      <c r="C12" s="12">
        <v>50000</v>
      </c>
      <c r="D12" s="12">
        <v>50000</v>
      </c>
      <c r="E12" s="12">
        <v>50000</v>
      </c>
      <c r="F12" s="12">
        <f>Intäktstabell[[#This Row],[FAKTISK]]-Intäktstabell[[#This Row],[FÖRESLAGEN]]</f>
        <v>0</v>
      </c>
      <c r="G12" s="13">
        <f>Intäktstabell[[#This Row],[FAKTISK]]-Intäktstabell[[#This Row],[FÖREGÅENDE ÅR]]</f>
        <v>0</v>
      </c>
    </row>
    <row r="13" spans="2:7" ht="24" customHeight="1" x14ac:dyDescent="0.25">
      <c r="B13" s="11" t="s">
        <v>4</v>
      </c>
      <c r="C13" s="12">
        <v>30000</v>
      </c>
      <c r="D13" s="12">
        <v>40000</v>
      </c>
      <c r="E13" s="12">
        <v>20000</v>
      </c>
      <c r="F13" s="12">
        <f>Intäktstabell[[#This Row],[FAKTISK]]-Intäktstabell[[#This Row],[FÖRESLAGEN]]</f>
        <v>-20000</v>
      </c>
      <c r="G13" s="13">
        <f>Intäktstabell[[#This Row],[FAKTISK]]-Intäktstabell[[#This Row],[FÖREGÅENDE ÅR]]</f>
        <v>-10000</v>
      </c>
    </row>
    <row r="14" spans="2:7" ht="24" customHeight="1" x14ac:dyDescent="0.25">
      <c r="B14" s="11" t="s">
        <v>2</v>
      </c>
      <c r="C14" s="12"/>
      <c r="D14" s="12"/>
      <c r="E14" s="12"/>
      <c r="F14" s="12">
        <f>Intäktstabell[[#This Row],[FAKTISK]]-Intäktstabell[[#This Row],[FÖRESLAGEN]]</f>
        <v>0</v>
      </c>
      <c r="G14" s="13">
        <f>Intäktstabell[[#This Row],[FAKTISK]]-Intäktstabell[[#This Row],[FÖREGÅENDE ÅR]]</f>
        <v>0</v>
      </c>
    </row>
    <row r="15" spans="2:7" ht="24" customHeight="1" x14ac:dyDescent="0.25">
      <c r="B15" s="11" t="s">
        <v>3</v>
      </c>
      <c r="C15" s="12"/>
      <c r="D15" s="12"/>
      <c r="E15" s="12"/>
      <c r="F15" s="12">
        <f>Intäktstabell[[#This Row],[FAKTISK]]-Intäktstabell[[#This Row],[FÖRESLAGEN]]</f>
        <v>0</v>
      </c>
      <c r="G15" s="13">
        <f>Intäktstabell[[#This Row],[FAKTISK]]-Intäktstabell[[#This Row],[FÖREGÅENDE ÅR]]</f>
        <v>0</v>
      </c>
    </row>
    <row r="16" spans="2:7" ht="24" customHeight="1" x14ac:dyDescent="0.25">
      <c r="B16" s="25" t="s">
        <v>27</v>
      </c>
      <c r="C16" s="28">
        <f>SUBTOTAL(109,Intäktstabell[FÖREGÅENDE ÅR])</f>
        <v>230000</v>
      </c>
      <c r="D16" s="28">
        <f>SUBTOTAL(109,Intäktstabell[FÖRESLAGEN])</f>
        <v>290000</v>
      </c>
      <c r="E16" s="28">
        <f>SUBTOTAL(109,Intäktstabell[FAKTISK])</f>
        <v>250000</v>
      </c>
      <c r="F16" s="26">
        <f>SUBTOTAL(109,Intäktstabell[VARIANS])</f>
        <v>-40000</v>
      </c>
      <c r="G16" s="27">
        <f>SUBTOTAL(105,Intäktstabell[+/- FÖREGÅENDE ÅR])</f>
        <v>-10000</v>
      </c>
    </row>
    <row r="17" spans="2:7" s="16" customFormat="1" ht="24" customHeight="1" x14ac:dyDescent="0.25">
      <c r="B17" s="11"/>
      <c r="C17" s="14"/>
      <c r="D17" s="14"/>
      <c r="E17" s="14"/>
      <c r="F17" s="14"/>
      <c r="G17" s="15"/>
    </row>
    <row r="18" spans="2:7" s="16" customFormat="1" ht="24" customHeight="1" x14ac:dyDescent="0.25">
      <c r="B18" s="32"/>
      <c r="C18" s="32"/>
      <c r="D18" s="32"/>
      <c r="E18" s="32"/>
      <c r="F18" s="32"/>
      <c r="G18" s="32"/>
    </row>
    <row r="19" spans="2:7" s="16" customFormat="1" ht="24" customHeight="1" x14ac:dyDescent="0.25">
      <c r="B19" s="17"/>
      <c r="C19" s="18"/>
      <c r="D19" s="18"/>
      <c r="E19" s="18"/>
      <c r="F19" s="18"/>
      <c r="G19" s="19"/>
    </row>
    <row r="20" spans="2:7" s="16" customFormat="1" ht="24" customHeight="1" x14ac:dyDescent="0.25">
      <c r="B20" s="17"/>
      <c r="C20" s="18"/>
      <c r="D20" s="18"/>
      <c r="E20" s="18"/>
      <c r="F20" s="18"/>
      <c r="G20" s="19"/>
    </row>
    <row r="21" spans="2:7" s="16" customFormat="1" ht="24" customHeight="1" x14ac:dyDescent="0.25">
      <c r="B21" s="17"/>
      <c r="C21" s="18"/>
      <c r="D21" s="18"/>
      <c r="E21" s="18"/>
      <c r="F21" s="18"/>
      <c r="G21" s="19"/>
    </row>
    <row r="22" spans="2:7" s="16" customFormat="1" ht="24" customHeight="1" x14ac:dyDescent="0.25">
      <c r="B22" s="17"/>
      <c r="C22" s="18"/>
      <c r="D22" s="18"/>
      <c r="E22" s="18"/>
      <c r="F22" s="18"/>
      <c r="G22" s="19"/>
    </row>
    <row r="23" spans="2:7" ht="24" customHeight="1" x14ac:dyDescent="0.25">
      <c r="B23" s="31"/>
      <c r="C23" s="31"/>
      <c r="D23" s="31"/>
      <c r="E23" s="31"/>
      <c r="F23" s="31"/>
      <c r="G23" s="16"/>
    </row>
    <row r="24" spans="2:7" s="1" customFormat="1" ht="24" customHeight="1" x14ac:dyDescent="0.25">
      <c r="B24"/>
      <c r="C24"/>
      <c r="D24"/>
      <c r="E24"/>
      <c r="F24"/>
      <c r="G24"/>
    </row>
    <row r="25" spans="2:7" ht="24" customHeight="1" x14ac:dyDescent="0.25">
      <c r="B25" s="1"/>
      <c r="C25" s="1"/>
      <c r="D25" s="1"/>
      <c r="E25" s="1"/>
      <c r="F25" s="1"/>
      <c r="G25" s="1"/>
    </row>
    <row r="26" spans="2:7" ht="24" customHeight="1" x14ac:dyDescent="0.3">
      <c r="C26" s="20" t="str">
        <f>CONCATENATE("RÅ ",RÅ-1)</f>
        <v>RÅ 2011</v>
      </c>
      <c r="D26" s="20" t="str">
        <f>CONCATENATE("RÅ ",RÅ)</f>
        <v>RÅ 2012</v>
      </c>
      <c r="E26" s="20" t="str">
        <f>CONCATENATE("RÅ ",RÅ)</f>
        <v>RÅ 2012</v>
      </c>
      <c r="F26" s="20" t="str">
        <f>CONCATENATE("RÅ ",RÅ)</f>
        <v>RÅ 2012</v>
      </c>
      <c r="G26" s="21" t="str">
        <f>CONCATENATE("RÅ ",RÅ)</f>
        <v>RÅ 2012</v>
      </c>
    </row>
    <row r="27" spans="2:7" ht="24" customHeight="1" x14ac:dyDescent="0.25">
      <c r="B27" s="5" t="s">
        <v>24</v>
      </c>
      <c r="C27" s="22" t="s">
        <v>19</v>
      </c>
      <c r="D27" s="22" t="s">
        <v>20</v>
      </c>
      <c r="E27" s="22" t="s">
        <v>21</v>
      </c>
      <c r="F27" s="22" t="s">
        <v>25</v>
      </c>
      <c r="G27" s="23" t="s">
        <v>22</v>
      </c>
    </row>
    <row r="28" spans="2:7" ht="24" customHeight="1" x14ac:dyDescent="0.25">
      <c r="B28" s="4" t="s">
        <v>11</v>
      </c>
      <c r="C28" s="6">
        <v>15000</v>
      </c>
      <c r="D28" s="6">
        <v>30000</v>
      </c>
      <c r="E28" s="6">
        <v>30000</v>
      </c>
      <c r="F28" s="6">
        <f>Utgiftstabell[[#This Row],[FAKTISK]]-Utgiftstabell[[#This Row],[FÖRESLAGEN]]</f>
        <v>0</v>
      </c>
      <c r="G28" s="7">
        <f>Utgiftstabell[[#This Row],[FAKTISK]]-Utgiftstabell[[#This Row],[FÖREGÅENDE ÅR]]</f>
        <v>15000</v>
      </c>
    </row>
    <row r="29" spans="2:7" ht="24" customHeight="1" x14ac:dyDescent="0.25">
      <c r="B29" s="4" t="s">
        <v>10</v>
      </c>
      <c r="C29" s="6">
        <v>5000</v>
      </c>
      <c r="D29" s="6">
        <v>7500</v>
      </c>
      <c r="E29" s="6">
        <v>7800</v>
      </c>
      <c r="F29" s="6">
        <f>Utgiftstabell[[#This Row],[FAKTISK]]-Utgiftstabell[[#This Row],[FÖRESLAGEN]]</f>
        <v>300</v>
      </c>
      <c r="G29" s="7">
        <f>Utgiftstabell[[#This Row],[FAKTISK]]-Utgiftstabell[[#This Row],[FÖREGÅENDE ÅR]]</f>
        <v>2800</v>
      </c>
    </row>
    <row r="30" spans="2:7" ht="24" customHeight="1" x14ac:dyDescent="0.25">
      <c r="B30" s="4" t="s">
        <v>13</v>
      </c>
      <c r="C30" s="6">
        <v>6000</v>
      </c>
      <c r="D30" s="6">
        <v>6000</v>
      </c>
      <c r="E30" s="6">
        <v>6000</v>
      </c>
      <c r="F30" s="6">
        <f>Utgiftstabell[[#This Row],[FAKTISK]]-Utgiftstabell[[#This Row],[FÖRESLAGEN]]</f>
        <v>0</v>
      </c>
      <c r="G30" s="7">
        <f>Utgiftstabell[[#This Row],[FAKTISK]]-Utgiftstabell[[#This Row],[FÖREGÅENDE ÅR]]</f>
        <v>0</v>
      </c>
    </row>
    <row r="31" spans="2:7" ht="24" customHeight="1" x14ac:dyDescent="0.25">
      <c r="B31" s="4" t="s">
        <v>12</v>
      </c>
      <c r="C31" s="6">
        <v>1000</v>
      </c>
      <c r="D31" s="6">
        <v>1200</v>
      </c>
      <c r="E31" s="6">
        <v>1150</v>
      </c>
      <c r="F31" s="6">
        <f>Utgiftstabell[[#This Row],[FAKTISK]]-Utgiftstabell[[#This Row],[FÖRESLAGEN]]</f>
        <v>-50</v>
      </c>
      <c r="G31" s="7">
        <f>Utgiftstabell[[#This Row],[FAKTISK]]-Utgiftstabell[[#This Row],[FÖREGÅENDE ÅR]]</f>
        <v>150</v>
      </c>
    </row>
    <row r="32" spans="2:7" ht="24" customHeight="1" x14ac:dyDescent="0.25">
      <c r="B32" s="4" t="s">
        <v>8</v>
      </c>
      <c r="C32" s="6">
        <v>2500</v>
      </c>
      <c r="D32" s="6">
        <v>2000</v>
      </c>
      <c r="E32" s="6">
        <v>2800</v>
      </c>
      <c r="F32" s="6">
        <f>Utgiftstabell[[#This Row],[FAKTISK]]-Utgiftstabell[[#This Row],[FÖRESLAGEN]]</f>
        <v>800</v>
      </c>
      <c r="G32" s="7">
        <f>Utgiftstabell[[#This Row],[FAKTISK]]-Utgiftstabell[[#This Row],[FÖREGÅENDE ÅR]]</f>
        <v>300</v>
      </c>
    </row>
    <row r="33" spans="2:7" ht="24" customHeight="1" x14ac:dyDescent="0.25">
      <c r="B33" s="4" t="s">
        <v>16</v>
      </c>
      <c r="C33" s="6"/>
      <c r="D33" s="6"/>
      <c r="E33" s="6"/>
      <c r="F33" s="6">
        <f>Utgiftstabell[[#This Row],[FAKTISK]]-Utgiftstabell[[#This Row],[FÖRESLAGEN]]</f>
        <v>0</v>
      </c>
      <c r="G33" s="7">
        <f>Utgiftstabell[[#This Row],[FAKTISK]]-Utgiftstabell[[#This Row],[FÖREGÅENDE ÅR]]</f>
        <v>0</v>
      </c>
    </row>
    <row r="34" spans="2:7" ht="24" customHeight="1" x14ac:dyDescent="0.25">
      <c r="B34" s="4" t="s">
        <v>14</v>
      </c>
      <c r="C34" s="6"/>
      <c r="D34" s="6"/>
      <c r="E34" s="6"/>
      <c r="F34" s="6">
        <f>Utgiftstabell[[#This Row],[FAKTISK]]-Utgiftstabell[[#This Row],[FÖRESLAGEN]]</f>
        <v>0</v>
      </c>
      <c r="G34" s="7">
        <f>Utgiftstabell[[#This Row],[FAKTISK]]-Utgiftstabell[[#This Row],[FÖREGÅENDE ÅR]]</f>
        <v>0</v>
      </c>
    </row>
    <row r="35" spans="2:7" ht="24" customHeight="1" x14ac:dyDescent="0.25">
      <c r="B35" s="4" t="s">
        <v>5</v>
      </c>
      <c r="C35" s="6"/>
      <c r="D35" s="6"/>
      <c r="E35" s="6"/>
      <c r="F35" s="6">
        <f>Utgiftstabell[[#This Row],[FAKTISK]]-Utgiftstabell[[#This Row],[FÖRESLAGEN]]</f>
        <v>0</v>
      </c>
      <c r="G35" s="7">
        <f>Utgiftstabell[[#This Row],[FAKTISK]]-Utgiftstabell[[#This Row],[FÖREGÅENDE ÅR]]</f>
        <v>0</v>
      </c>
    </row>
    <row r="36" spans="2:7" ht="24" customHeight="1" x14ac:dyDescent="0.25">
      <c r="B36" s="4" t="s">
        <v>9</v>
      </c>
      <c r="C36" s="6"/>
      <c r="D36" s="6"/>
      <c r="E36" s="6"/>
      <c r="F36" s="6">
        <f>Utgiftstabell[[#This Row],[FAKTISK]]-Utgiftstabell[[#This Row],[FÖRESLAGEN]]</f>
        <v>0</v>
      </c>
      <c r="G36" s="7">
        <f>Utgiftstabell[[#This Row],[FAKTISK]]-Utgiftstabell[[#This Row],[FÖREGÅENDE ÅR]]</f>
        <v>0</v>
      </c>
    </row>
    <row r="37" spans="2:7" ht="24" customHeight="1" x14ac:dyDescent="0.25">
      <c r="B37" s="4" t="s">
        <v>17</v>
      </c>
      <c r="C37" s="6"/>
      <c r="D37" s="6"/>
      <c r="E37" s="6"/>
      <c r="F37" s="6">
        <f>Utgiftstabell[[#This Row],[FAKTISK]]-Utgiftstabell[[#This Row],[FÖRESLAGEN]]</f>
        <v>0</v>
      </c>
      <c r="G37" s="7">
        <f>Utgiftstabell[[#This Row],[FAKTISK]]-Utgiftstabell[[#This Row],[FÖREGÅENDE ÅR]]</f>
        <v>0</v>
      </c>
    </row>
    <row r="38" spans="2:7" ht="24" customHeight="1" x14ac:dyDescent="0.25">
      <c r="B38" s="4" t="s">
        <v>6</v>
      </c>
      <c r="C38" s="6"/>
      <c r="D38" s="6"/>
      <c r="E38" s="6"/>
      <c r="F38" s="6">
        <f>Utgiftstabell[[#This Row],[FAKTISK]]-Utgiftstabell[[#This Row],[FÖRESLAGEN]]</f>
        <v>0</v>
      </c>
      <c r="G38" s="7">
        <f>Utgiftstabell[[#This Row],[FAKTISK]]-Utgiftstabell[[#This Row],[FÖREGÅENDE ÅR]]</f>
        <v>0</v>
      </c>
    </row>
    <row r="39" spans="2:7" ht="24" customHeight="1" x14ac:dyDescent="0.25">
      <c r="B39" s="4" t="s">
        <v>7</v>
      </c>
      <c r="C39" s="6"/>
      <c r="D39" s="6"/>
      <c r="E39" s="6"/>
      <c r="F39" s="6">
        <f>Utgiftstabell[[#This Row],[FAKTISK]]-Utgiftstabell[[#This Row],[FÖRESLAGEN]]</f>
        <v>0</v>
      </c>
      <c r="G39" s="7">
        <f>Utgiftstabell[[#This Row],[FAKTISK]]-Utgiftstabell[[#This Row],[FÖREGÅENDE ÅR]]</f>
        <v>0</v>
      </c>
    </row>
    <row r="40" spans="2:7" ht="24" customHeight="1" x14ac:dyDescent="0.25">
      <c r="B40" s="4" t="s">
        <v>15</v>
      </c>
      <c r="C40" s="6"/>
      <c r="D40" s="6"/>
      <c r="E40" s="6"/>
      <c r="F40" s="6">
        <f>Utgiftstabell[[#This Row],[FAKTISK]]-Utgiftstabell[[#This Row],[FÖRESLAGEN]]</f>
        <v>0</v>
      </c>
      <c r="G40" s="7">
        <f>Utgiftstabell[[#This Row],[FAKTISK]]-Utgiftstabell[[#This Row],[FÖREGÅENDE ÅR]]</f>
        <v>0</v>
      </c>
    </row>
    <row r="41" spans="2:7" ht="24" customHeight="1" x14ac:dyDescent="0.25">
      <c r="B41" s="4" t="s">
        <v>27</v>
      </c>
      <c r="C41" s="29">
        <f>SUBTOTAL(109,Utgiftstabell[FÖREGÅENDE ÅR])</f>
        <v>29500</v>
      </c>
      <c r="D41" s="29">
        <f>SUBTOTAL(109,Utgiftstabell[FÖRESLAGEN])</f>
        <v>46700</v>
      </c>
      <c r="E41" s="29">
        <f>SUBTOTAL(109,Utgiftstabell[FAKTISK])</f>
        <v>47750</v>
      </c>
      <c r="F41" s="29">
        <f>SUBTOTAL(109,Utgiftstabell[VARIANS])</f>
        <v>1050</v>
      </c>
      <c r="G41" s="30">
        <f>SUBTOTAL(109,Utgiftstabell[+/- FÖREGÅENDE ÅR])</f>
        <v>18250</v>
      </c>
    </row>
    <row r="42" spans="2:7" ht="24" customHeight="1" x14ac:dyDescent="0.25">
      <c r="B42" s="4"/>
      <c r="C42" s="8"/>
      <c r="D42" s="8"/>
      <c r="E42" s="8"/>
      <c r="F42" s="8"/>
      <c r="G42" s="9"/>
    </row>
  </sheetData>
  <mergeCells count="2">
    <mergeCell ref="B23:F23"/>
    <mergeCell ref="B18:G18"/>
  </mergeCells>
  <conditionalFormatting sqref="C11:G15 C17:G17 C28:G40 C42:G42">
    <cfRule type="expression" dxfId="28" priority="3">
      <formula>C11&lt;0</formula>
    </cfRule>
  </conditionalFormatting>
  <printOptions horizontalCentered="1"/>
  <pageMargins left="0.7" right="0.7" top="0.75" bottom="0.75" header="0.3" footer="0.3"/>
  <pageSetup scale="65" fitToHeight="0" orientation="portrait" r:id="rId1"/>
  <headerFooter differentFirst="1">
    <oddFooter>Page &amp;P of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6b809b-b7bc-48ce-813f-22e66fa9c53a" xsi:nil="true"/>
    <AssetExpire xmlns="296b809b-b7bc-48ce-813f-22e66fa9c53a">2029-01-01T08:00:00+00:00</AssetExpire>
    <CampaignTagsTaxHTField0 xmlns="296b809b-b7bc-48ce-813f-22e66fa9c53a">
      <Terms xmlns="http://schemas.microsoft.com/office/infopath/2007/PartnerControls"/>
    </CampaignTagsTaxHTField0>
    <IntlLangReviewDate xmlns="296b809b-b7bc-48ce-813f-22e66fa9c53a" xsi:nil="true"/>
    <TPFriendlyName xmlns="296b809b-b7bc-48ce-813f-22e66fa9c53a" xsi:nil="true"/>
    <IntlLangReview xmlns="296b809b-b7bc-48ce-813f-22e66fa9c53a">false</IntlLangReview>
    <LocLastLocAttemptVersionLookup xmlns="296b809b-b7bc-48ce-813f-22e66fa9c53a">845881</LocLastLocAttemptVersionLookup>
    <PolicheckWords xmlns="296b809b-b7bc-48ce-813f-22e66fa9c53a" xsi:nil="true"/>
    <SubmitterId xmlns="296b809b-b7bc-48ce-813f-22e66fa9c53a" xsi:nil="true"/>
    <AcquiredFrom xmlns="296b809b-b7bc-48ce-813f-22e66fa9c53a">Internal MS</AcquiredFrom>
    <EditorialStatus xmlns="296b809b-b7bc-48ce-813f-22e66fa9c53a" xsi:nil="true"/>
    <Markets xmlns="296b809b-b7bc-48ce-813f-22e66fa9c53a"/>
    <OriginAsset xmlns="296b809b-b7bc-48ce-813f-22e66fa9c53a" xsi:nil="true"/>
    <AssetStart xmlns="296b809b-b7bc-48ce-813f-22e66fa9c53a">2012-06-28T22:27:54+00:00</AssetStart>
    <FriendlyTitle xmlns="296b809b-b7bc-48ce-813f-22e66fa9c53a" xsi:nil="true"/>
    <MarketSpecific xmlns="296b809b-b7bc-48ce-813f-22e66fa9c53a">false</MarketSpecific>
    <TPNamespace xmlns="296b809b-b7bc-48ce-813f-22e66fa9c53a" xsi:nil="true"/>
    <PublishStatusLookup xmlns="296b809b-b7bc-48ce-813f-22e66fa9c53a">
      <Value>380106</Value>
    </PublishStatusLookup>
    <APAuthor xmlns="296b809b-b7bc-48ce-813f-22e66fa9c53a">
      <UserInfo>
        <DisplayName/>
        <AccountId>2566</AccountId>
        <AccountType/>
      </UserInfo>
    </APAuthor>
    <TPCommandLine xmlns="296b809b-b7bc-48ce-813f-22e66fa9c53a" xsi:nil="true"/>
    <IntlLangReviewer xmlns="296b809b-b7bc-48ce-813f-22e66fa9c53a" xsi:nil="true"/>
    <OpenTemplate xmlns="296b809b-b7bc-48ce-813f-22e66fa9c53a">true</OpenTemplate>
    <CSXSubmissionDate xmlns="296b809b-b7bc-48ce-813f-22e66fa9c53a" xsi:nil="true"/>
    <TaxCatchAll xmlns="296b809b-b7bc-48ce-813f-22e66fa9c53a"/>
    <Manager xmlns="296b809b-b7bc-48ce-813f-22e66fa9c53a" xsi:nil="true"/>
    <NumericId xmlns="296b809b-b7bc-48ce-813f-22e66fa9c53a" xsi:nil="true"/>
    <ParentAssetId xmlns="296b809b-b7bc-48ce-813f-22e66fa9c53a" xsi:nil="true"/>
    <OriginalSourceMarket xmlns="296b809b-b7bc-48ce-813f-22e66fa9c53a">english</OriginalSourceMarket>
    <ApprovalStatus xmlns="296b809b-b7bc-48ce-813f-22e66fa9c53a">InProgress</ApprovalStatus>
    <TPComponent xmlns="296b809b-b7bc-48ce-813f-22e66fa9c53a" xsi:nil="true"/>
    <EditorialTags xmlns="296b809b-b7bc-48ce-813f-22e66fa9c53a" xsi:nil="true"/>
    <TPExecutable xmlns="296b809b-b7bc-48ce-813f-22e66fa9c53a" xsi:nil="true"/>
    <TPLaunchHelpLink xmlns="296b809b-b7bc-48ce-813f-22e66fa9c53a" xsi:nil="true"/>
    <LocComments xmlns="296b809b-b7bc-48ce-813f-22e66fa9c53a" xsi:nil="true"/>
    <LocRecommendedHandoff xmlns="296b809b-b7bc-48ce-813f-22e66fa9c53a" xsi:nil="true"/>
    <SourceTitle xmlns="296b809b-b7bc-48ce-813f-22e66fa9c53a" xsi:nil="true"/>
    <CSXUpdate xmlns="296b809b-b7bc-48ce-813f-22e66fa9c53a">false</CSXUpdate>
    <IntlLocPriority xmlns="296b809b-b7bc-48ce-813f-22e66fa9c53a" xsi:nil="true"/>
    <UAProjectedTotalWords xmlns="296b809b-b7bc-48ce-813f-22e66fa9c53a" xsi:nil="true"/>
    <AssetType xmlns="296b809b-b7bc-48ce-813f-22e66fa9c53a" xsi:nil="true"/>
    <MachineTranslated xmlns="296b809b-b7bc-48ce-813f-22e66fa9c53a">false</MachineTranslated>
    <OutputCachingOn xmlns="296b809b-b7bc-48ce-813f-22e66fa9c53a">false</OutputCachingOn>
    <TemplateStatus xmlns="296b809b-b7bc-48ce-813f-22e66fa9c53a">Complete</TemplateStatus>
    <IsSearchable xmlns="296b809b-b7bc-48ce-813f-22e66fa9c53a">false</IsSearchable>
    <ContentItem xmlns="296b809b-b7bc-48ce-813f-22e66fa9c53a" xsi:nil="true"/>
    <HandoffToMSDN xmlns="296b809b-b7bc-48ce-813f-22e66fa9c53a" xsi:nil="true"/>
    <ShowIn xmlns="296b809b-b7bc-48ce-813f-22e66fa9c53a">Show everywhere</ShowIn>
    <ThumbnailAssetId xmlns="296b809b-b7bc-48ce-813f-22e66fa9c53a" xsi:nil="true"/>
    <UALocComments xmlns="296b809b-b7bc-48ce-813f-22e66fa9c53a" xsi:nil="true"/>
    <UALocRecommendation xmlns="296b809b-b7bc-48ce-813f-22e66fa9c53a">Localize</UALocRecommendation>
    <LastModifiedDateTime xmlns="296b809b-b7bc-48ce-813f-22e66fa9c53a" xsi:nil="true"/>
    <LegacyData xmlns="296b809b-b7bc-48ce-813f-22e66fa9c53a" xsi:nil="true"/>
    <LocManualTestRequired xmlns="296b809b-b7bc-48ce-813f-22e66fa9c53a">false</LocManualTestRequired>
    <LocMarketGroupTiers2 xmlns="296b809b-b7bc-48ce-813f-22e66fa9c53a" xsi:nil="true"/>
    <ClipArtFilename xmlns="296b809b-b7bc-48ce-813f-22e66fa9c53a" xsi:nil="true"/>
    <TPApplication xmlns="296b809b-b7bc-48ce-813f-22e66fa9c53a" xsi:nil="true"/>
    <CSXHash xmlns="296b809b-b7bc-48ce-813f-22e66fa9c53a" xsi:nil="true"/>
    <DirectSourceMarket xmlns="296b809b-b7bc-48ce-813f-22e66fa9c53a">english</DirectSourceMarket>
    <PrimaryImageGen xmlns="296b809b-b7bc-48ce-813f-22e66fa9c53a">false</PrimaryImageGen>
    <PlannedPubDate xmlns="296b809b-b7bc-48ce-813f-22e66fa9c53a" xsi:nil="true"/>
    <CSXSubmissionMarket xmlns="296b809b-b7bc-48ce-813f-22e66fa9c53a" xsi:nil="true"/>
    <Downloads xmlns="296b809b-b7bc-48ce-813f-22e66fa9c53a">0</Downloads>
    <ArtSampleDocs xmlns="296b809b-b7bc-48ce-813f-22e66fa9c53a" xsi:nil="true"/>
    <TrustLevel xmlns="296b809b-b7bc-48ce-813f-22e66fa9c53a">1 Microsoft Managed Content</TrustLevel>
    <BlockPublish xmlns="296b809b-b7bc-48ce-813f-22e66fa9c53a">false</BlockPublish>
    <TPLaunchHelpLinkType xmlns="296b809b-b7bc-48ce-813f-22e66fa9c53a">Template</TPLaunchHelpLinkType>
    <LocalizationTagsTaxHTField0 xmlns="296b809b-b7bc-48ce-813f-22e66fa9c53a">
      <Terms xmlns="http://schemas.microsoft.com/office/infopath/2007/PartnerControls"/>
    </LocalizationTagsTaxHTField0>
    <BusinessGroup xmlns="296b809b-b7bc-48ce-813f-22e66fa9c53a" xsi:nil="true"/>
    <Providers xmlns="296b809b-b7bc-48ce-813f-22e66fa9c53a" xsi:nil="true"/>
    <TemplateTemplateType xmlns="296b809b-b7bc-48ce-813f-22e66fa9c53a">Excel Spreadsheet Template</TemplateTemplateType>
    <TimesCloned xmlns="296b809b-b7bc-48ce-813f-22e66fa9c53a" xsi:nil="true"/>
    <TPAppVersion xmlns="296b809b-b7bc-48ce-813f-22e66fa9c53a" xsi:nil="true"/>
    <VoteCount xmlns="296b809b-b7bc-48ce-813f-22e66fa9c53a" xsi:nil="true"/>
    <FeatureTagsTaxHTField0 xmlns="296b809b-b7bc-48ce-813f-22e66fa9c53a">
      <Terms xmlns="http://schemas.microsoft.com/office/infopath/2007/PartnerControls"/>
    </FeatureTagsTaxHTField0>
    <Provider xmlns="296b809b-b7bc-48ce-813f-22e66fa9c53a" xsi:nil="true"/>
    <UACurrentWords xmlns="296b809b-b7bc-48ce-813f-22e66fa9c53a" xsi:nil="true"/>
    <AssetId xmlns="296b809b-b7bc-48ce-813f-22e66fa9c53a">TP102929975</AssetId>
    <TPClientViewer xmlns="296b809b-b7bc-48ce-813f-22e66fa9c53a" xsi:nil="true"/>
    <DSATActionTaken xmlns="296b809b-b7bc-48ce-813f-22e66fa9c53a" xsi:nil="true"/>
    <APEditor xmlns="296b809b-b7bc-48ce-813f-22e66fa9c53a">
      <UserInfo>
        <DisplayName/>
        <AccountId xsi:nil="true"/>
        <AccountType/>
      </UserInfo>
    </APEditor>
    <TPInstallLocation xmlns="296b809b-b7bc-48ce-813f-22e66fa9c53a" xsi:nil="true"/>
    <OOCacheId xmlns="296b809b-b7bc-48ce-813f-22e66fa9c53a" xsi:nil="true"/>
    <IsDeleted xmlns="296b809b-b7bc-48ce-813f-22e66fa9c53a">false</IsDeleted>
    <PublishTargets xmlns="296b809b-b7bc-48ce-813f-22e66fa9c53a">OfficeOnlineVNext</PublishTargets>
    <ApprovalLog xmlns="296b809b-b7bc-48ce-813f-22e66fa9c53a" xsi:nil="true"/>
    <BugNumber xmlns="296b809b-b7bc-48ce-813f-22e66fa9c53a" xsi:nil="true"/>
    <CrawlForDependencies xmlns="296b809b-b7bc-48ce-813f-22e66fa9c53a">false</CrawlForDependencies>
    <InternalTagsTaxHTField0 xmlns="296b809b-b7bc-48ce-813f-22e66fa9c53a">
      <Terms xmlns="http://schemas.microsoft.com/office/infopath/2007/PartnerControls"/>
    </InternalTagsTaxHTField0>
    <LastHandOff xmlns="296b809b-b7bc-48ce-813f-22e66fa9c53a" xsi:nil="true"/>
    <Milestone xmlns="296b809b-b7bc-48ce-813f-22e66fa9c53a" xsi:nil="true"/>
    <OriginalRelease xmlns="296b809b-b7bc-48ce-813f-22e66fa9c53a">15</OriginalRelease>
    <RecommendationsModifier xmlns="296b809b-b7bc-48ce-813f-22e66fa9c53a" xsi:nil="true"/>
    <ScenarioTagsTaxHTField0 xmlns="296b809b-b7bc-48ce-813f-22e66fa9c53a">
      <Terms xmlns="http://schemas.microsoft.com/office/infopath/2007/PartnerControls"/>
    </ScenarioTagsTaxHTField0>
    <UANotes xmlns="296b809b-b7bc-48ce-813f-22e66fa9c53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7C29B70-D6BC-45C3-A0AD-32C5757DCBBC}"/>
</file>

<file path=customXml/itemProps2.xml><?xml version="1.0" encoding="utf-8"?>
<ds:datastoreItem xmlns:ds="http://schemas.openxmlformats.org/officeDocument/2006/customXml" ds:itemID="{C1A726BD-9206-4AC3-872F-89B677F2ED43}"/>
</file>

<file path=customXml/itemProps3.xml><?xml version="1.0" encoding="utf-8"?>
<ds:datastoreItem xmlns:ds="http://schemas.openxmlformats.org/officeDocument/2006/customXml" ds:itemID="{B14941E1-CF0D-4065-AC9A-99B666D728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för ideell verksamhet</vt:lpstr>
      <vt:lpstr>RÅ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2012-03-29T17:27:11Z</dcterms:created>
  <dcterms:modified xsi:type="dcterms:W3CDTF">2012-09-11T05:26:40Z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0x010100BE4E3BC60946534DB8314F473FCD9CA804001E6F70B81F461A41B87FD4CE9EC386B3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