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lt-LT\"/>
    </mc:Choice>
  </mc:AlternateContent>
  <xr:revisionPtr revIDLastSave="0" documentId="13_ncr:1_{318006C6-16CF-4364-BEA5-BE02A62D284F}" xr6:coauthVersionLast="43" xr6:coauthVersionMax="43" xr10:uidLastSave="{00000000-0000-0000-0000-000000000000}"/>
  <bookViews>
    <workbookView xWindow="-120" yWindow="-120" windowWidth="28710" windowHeight="14430" xr2:uid="{00000000-000D-0000-FFFF-FFFF00000000}"/>
  </bookViews>
  <sheets>
    <sheet name="Mėnesio pajamos" sheetId="1" r:id="rId1"/>
    <sheet name="Mėnesio santaupos" sheetId="3" r:id="rId2"/>
    <sheet name="Mėnesio išlaidos" sheetId="4" r:id="rId3"/>
    <sheet name="Diagramos duomenys" sheetId="2" state="hidden" r:id="rId4"/>
  </sheets>
  <definedNames>
    <definedName name="BiudžetoPavadinimas">'Mėnesio pajamos'!$B$1</definedName>
    <definedName name="Mėnesio_Išlaidų_Suma">'Mėnesio pajamos'!$C$6</definedName>
    <definedName name="Mėnesio_Pajamų_Suma">'Mėnesio pajamos'!$C$4</definedName>
    <definedName name="Mėnesio_Santaupų_Suma">'Mėnesio pajamos'!$C$8</definedName>
    <definedName name="Pavadinimas1">Pajamos[[#Headers],[Prekė]]</definedName>
    <definedName name="Pavadinimas2">Santaupos[[#Headers],[Data]]</definedName>
    <definedName name="Pavadinimas3">Išlaidos[[#Headers],[Prekė]]</definedName>
    <definedName name="_xlnm.Print_Titles" localSheetId="2">'Mėnesio išlaidos'!$3:$3</definedName>
    <definedName name="_xlnm.Print_Titles" localSheetId="0">'Mėnesio pajamos'!$13:$13</definedName>
    <definedName name="_xlnm.Print_Titles" localSheetId="1">'Mėnesio santaupos'!$3:$3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6" i="1"/>
  <c r="B1" i="4" l="1"/>
  <c r="B1" i="3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<sst xmlns="http://schemas.openxmlformats.org/spreadsheetml/2006/main" count="69" uniqueCount="27">
  <si>
    <t>Biudžetas</t>
  </si>
  <si>
    <t>Išleistų pajamų proc.</t>
  </si>
  <si>
    <t>Išleistų pajamų proc. skritulinė diagrama. Langelyje apačioje galima rasti procentinę reikšmę</t>
  </si>
  <si>
    <t>Mėnesio pajamos</t>
  </si>
  <si>
    <t>Prekė</t>
  </si>
  <si>
    <t>1 pajamų šaltinis</t>
  </si>
  <si>
    <t>2 pajamų šaltinis</t>
  </si>
  <si>
    <t>Kita</t>
  </si>
  <si>
    <t>Suvestinė</t>
  </si>
  <si>
    <t>Mėnesio pajamų suma</t>
  </si>
  <si>
    <t>Mėnesio išlaidų suma</t>
  </si>
  <si>
    <t>Mėnesio santaupų suma</t>
  </si>
  <si>
    <t>Grynųjų pinigų balansas</t>
  </si>
  <si>
    <t>Kiekis</t>
  </si>
  <si>
    <t>Mėnesio santaupos</t>
  </si>
  <si>
    <t>Data</t>
  </si>
  <si>
    <t>Mėnesio išlaidos</t>
  </si>
  <si>
    <t>Nuoma / užstatas</t>
  </si>
  <si>
    <t>Elektra</t>
  </si>
  <si>
    <t>Dujos</t>
  </si>
  <si>
    <t>Mobilusis telefonas</t>
  </si>
  <si>
    <t>Maisto prekės</t>
  </si>
  <si>
    <t>Mokestis už automobilį</t>
  </si>
  <si>
    <t>Kredito kortelės</t>
  </si>
  <si>
    <t>Automobilio draudimas</t>
  </si>
  <si>
    <t>Papildomos išlaidos</t>
  </si>
  <si>
    <t>DIAGRAMOS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</si>
</sst>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\ [$EUR]"/>
    <numFmt numFmtId="165" formatCode="#,##0.00\ [$EUR];\-#,##0.00\ [$EUR]"/>
  </numFmts>
  <fonts count="7" x14ac:knownFonts="1">
    <font>
      <b/>
      <sz val="12"/>
      <color theme="3" tint="0.2499465926084170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wrapText="1"/>
    </xf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165" fontId="5" fillId="0" borderId="0" applyFont="0" applyFill="0" applyBorder="0" applyProtection="0">
      <alignment horizontal="left"/>
    </xf>
    <xf numFmtId="164" fontId="6" fillId="0" borderId="0" applyFill="0" applyBorder="0" applyProtection="0">
      <alignment horizontal="left"/>
    </xf>
    <xf numFmtId="9" fontId="6" fillId="0" borderId="0" applyFill="0" applyBorder="0" applyProtection="0">
      <alignment horizontal="center"/>
    </xf>
    <xf numFmtId="14" fontId="5" fillId="0" borderId="0" applyFont="0" applyFill="0" applyBorder="0">
      <alignment horizontal="left"/>
    </xf>
  </cellStyleXfs>
  <cellXfs count="16">
    <xf numFmtId="0" fontId="0" fillId="0" borderId="0" xfId="0">
      <alignment wrapText="1"/>
    </xf>
    <xf numFmtId="0" fontId="2" fillId="0" borderId="0" xfId="2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9" fontId="4" fillId="0" borderId="0" xfId="0" applyNumberFormat="1" applyFont="1">
      <alignment wrapText="1"/>
    </xf>
    <xf numFmtId="0" fontId="5" fillId="0" borderId="0" xfId="4"/>
    <xf numFmtId="0" fontId="0" fillId="0" borderId="0" xfId="0" applyFont="1" applyBorder="1">
      <alignment wrapText="1"/>
    </xf>
    <xf numFmtId="165" fontId="0" fillId="0" borderId="0" xfId="5" applyFont="1">
      <alignment horizontal="left"/>
    </xf>
    <xf numFmtId="165" fontId="0" fillId="0" borderId="0" xfId="5" applyFont="1" applyBorder="1">
      <alignment horizontal="left"/>
    </xf>
    <xf numFmtId="9" fontId="6" fillId="0" borderId="0" xfId="7">
      <alignment horizontal="center"/>
    </xf>
    <xf numFmtId="164" fontId="6" fillId="0" borderId="0" xfId="6">
      <alignment horizontal="left"/>
    </xf>
    <xf numFmtId="14" fontId="0" fillId="0" borderId="0" xfId="8" applyFont="1" applyBorder="1">
      <alignment horizontal="left"/>
    </xf>
    <xf numFmtId="0" fontId="0" fillId="0" borderId="0" xfId="4" applyFont="1"/>
    <xf numFmtId="164" fontId="6" fillId="0" borderId="0" xfId="6" applyNumberFormat="1">
      <alignment horizontal="left"/>
    </xf>
    <xf numFmtId="0" fontId="1" fillId="0" borderId="0" xfId="0" applyNumberFormat="1" applyFont="1">
      <alignment wrapText="1"/>
    </xf>
    <xf numFmtId="0" fontId="2" fillId="0" borderId="0" xfId="2">
      <alignment horizontal="left"/>
    </xf>
  </cellXfs>
  <cellStyles count="9">
    <cellStyle name="1 antraštė" xfId="2" builtinId="16" customBuiltin="1"/>
    <cellStyle name="2 antraštė" xfId="3" builtinId="17" customBuiltin="1"/>
    <cellStyle name="3 antraštė" xfId="4" builtinId="18" customBuiltin="1"/>
    <cellStyle name="Data" xfId="8" xr:uid="{00000000-0005-0000-0000-000002000000}"/>
    <cellStyle name="Įprastas" xfId="0" builtinId="0" customBuiltin="1"/>
    <cellStyle name="Pavadinimas" xfId="1" builtinId="15" customBuiltin="1"/>
    <cellStyle name="Procentai" xfId="7" builtinId="5" customBuiltin="1"/>
    <cellStyle name="Valiuta" xfId="5" builtinId="4" customBuiltin="1"/>
    <cellStyle name="Valiuta [0]" xfId="6" builtinId="7" customBuiltin="1"/>
  </cellStyles>
  <dxfs count="10">
    <dxf>
      <font>
        <color theme="5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#,##0.00\ [$EUR];\-#,##0.00\ [$EUR]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65" formatCode="#,##0.00\ [$EUR];\-#,##0.00\ [$EUR]"/>
      <alignment horizontal="left" vertical="bottom" textRotation="0" wrapText="0" indent="0" justifyLastLine="0" shrinkToFit="0" readingOrder="0"/>
    </dxf>
    <dxf>
      <numFmt numFmtId="165" formatCode="#,##0.00\ [$EUR];\-#,##0.00\ [$EUR]"/>
      <alignment horizontal="left" vertical="bottom" textRotation="0" wrapText="1" indent="0" justifyLastLine="0" shrinkToFit="0" readingOrder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BiudžetoLentelė" defaultPivotStyle="PivotStyleLight16">
    <tableStyle name="BiudžetoLentelė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'Diagramos duomenys'!$B$2:$B$3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2385060</xdr:colOff>
      <xdr:row>9</xdr:row>
      <xdr:rowOff>209551</xdr:rowOff>
    </xdr:to>
    <xdr:graphicFrame macro="">
      <xdr:nvGraphicFramePr>
        <xdr:cNvPr id="3" name="Diagramos duomenys 2" descr="% of income spent pie chart. The percent value can be found in cell be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jamos" displayName="Pajamos" ref="B13:C16">
  <autoFilter ref="B13:C16" xr:uid="{00000000-0009-0000-0100-000001000000}"/>
  <tableColumns count="2">
    <tableColumn id="1" xr3:uid="{00000000-0010-0000-0000-000001000000}" name="Prekė" totalsRowLabel="Suma" dataCellStyle="Įprastas"/>
    <tableColumn id="2" xr3:uid="{00000000-0010-0000-0000-000002000000}" name="Kiekis" totalsRowFunction="sum" totalsRowDxfId="5" dataCellStyle="Valiuta"/>
  </tableColumns>
  <tableStyleInfo name="BiudžetoLentelė" showFirstColumn="0" showLastColumn="0" showRowStripes="1" showColumnStripes="0"/>
  <extLst>
    <ext xmlns:x14="http://schemas.microsoft.com/office/spreadsheetml/2009/9/main" uri="{504A1905-F514-4f6f-8877-14C23A59335A}">
      <x14:table altTextSummary="Enter the monthly income detail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Santaupos" displayName="Santaupos" ref="B3:C6">
  <autoFilter ref="B3:C6" xr:uid="{00000000-0009-0000-0100-000006000000}"/>
  <tableColumns count="2">
    <tableColumn id="1" xr3:uid="{00000000-0010-0000-0100-000001000000}" name="Data" totalsRowLabel="Suma" totalsRowDxfId="3" dataCellStyle="Data"/>
    <tableColumn id="2" xr3:uid="{00000000-0010-0000-0100-000002000000}" name="Kiekis" totalsRowFunction="sum" totalsRowDxfId="4" dataCellStyle="Valiuta"/>
  </tableColumns>
  <tableStyleInfo name="BiudžetoLentelė" showFirstColumn="0" showLastColumn="0" showRowStripes="1" showColumnStripes="0"/>
  <extLst>
    <ext xmlns:x14="http://schemas.microsoft.com/office/spreadsheetml/2009/9/main" uri="{504A1905-F514-4f6f-8877-14C23A59335A}">
      <x14:table altTextSummary="Enter monthly saving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Išlaidos" displayName="Išlaidos" ref="B3:C12">
  <autoFilter ref="B3:C12" xr:uid="{00000000-0009-0000-0100-000008000000}"/>
  <tableColumns count="2">
    <tableColumn id="1" xr3:uid="{00000000-0010-0000-0200-000001000000}" name="Prekė" totalsRowLabel="Suma" totalsRowDxfId="1" dataCellStyle="Įprastas"/>
    <tableColumn id="2" xr3:uid="{00000000-0010-0000-0200-000002000000}" name="Kiekis" totalsRowFunction="sum" totalsRowDxfId="2" dataCellStyle="Valiuta"/>
  </tableColumns>
  <tableStyleInfo name="BiudžetoLentelė" showFirstColumn="0" showLastColumn="0" showRowStripes="1" showColumnStripes="0"/>
  <extLst>
    <ext xmlns:x14="http://schemas.microsoft.com/office/spreadsheetml/2009/9/main" uri="{504A1905-F514-4f6f-8877-14C23A59335A}">
      <x14:table altTextSummary="Enter monthly expenses in this table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4" t="s">
        <v>2</v>
      </c>
      <c r="C3" s="5" t="s">
        <v>9</v>
      </c>
    </row>
    <row r="4" spans="2:3" ht="20.45" customHeight="1" x14ac:dyDescent="0.25">
      <c r="B4" s="14"/>
      <c r="C4" s="13">
        <f>SUM(Pajamos[Kiekis])</f>
        <v>3750</v>
      </c>
    </row>
    <row r="5" spans="2:3" ht="20.45" customHeight="1" x14ac:dyDescent="0.25">
      <c r="B5" s="14"/>
      <c r="C5" s="12" t="s">
        <v>10</v>
      </c>
    </row>
    <row r="6" spans="2:3" ht="20.45" customHeight="1" x14ac:dyDescent="0.25">
      <c r="B6" s="14"/>
      <c r="C6" s="10">
        <f>SUM(Išlaidos[[#All],[Kiekis]])</f>
        <v>2058</v>
      </c>
    </row>
    <row r="7" spans="2:3" ht="20.45" customHeight="1" x14ac:dyDescent="0.25">
      <c r="B7" s="14"/>
      <c r="C7" s="5" t="s">
        <v>11</v>
      </c>
    </row>
    <row r="8" spans="2:3" ht="20.45" customHeight="1" x14ac:dyDescent="0.25">
      <c r="B8" s="14"/>
      <c r="C8" s="10">
        <f>SUM(Santaupos[[#All],[Kiekis]])</f>
        <v>550</v>
      </c>
    </row>
    <row r="9" spans="2:3" ht="20.45" customHeight="1" x14ac:dyDescent="0.25">
      <c r="B9" s="14"/>
      <c r="C9" s="5" t="s">
        <v>12</v>
      </c>
    </row>
    <row r="10" spans="2:3" ht="20.45" customHeight="1" x14ac:dyDescent="0.25">
      <c r="B10" s="14"/>
      <c r="C10" s="10">
        <f>Mėnesio_Pajamų_Suma-Mėnesio_Išlaidų_Suma-Mėnesio_Santaupų_Suma</f>
        <v>1142</v>
      </c>
    </row>
    <row r="11" spans="2:3" ht="22.5" customHeight="1" x14ac:dyDescent="0.25">
      <c r="B11" s="9">
        <f>MIN(Mėnesio_Išlaidų_Suma/Mėnesio_Pajamų_Suma,1)</f>
        <v>0.54879999999999995</v>
      </c>
    </row>
    <row r="12" spans="2:3" ht="45" customHeight="1" x14ac:dyDescent="0.35">
      <c r="B12" s="15" t="s">
        <v>3</v>
      </c>
      <c r="C12" s="15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Šiame darbalapyje sukurkite biudžeto suvestinę. Sumų ir grynųjų pinigų balansas yra langeliuose nuo C3 iki C10. Išleistų pajamų proc. pateikiamas langelyje B11, atitinkantis skritulinę diagramą langelyje B3" sqref="A1" xr:uid="{00000000-0002-0000-0000-000000000000}"/>
    <dataValidation allowBlank="1" showInputMessage="1" showErrorMessage="1" prompt="Išleistų pajamų proc. Ši reikšmė apskaičiuojama automatiškai" sqref="B11" xr:uid="{00000000-0002-0000-0000-000001000000}"/>
    <dataValidation allowBlank="1" showInputMessage="1" showErrorMessage="1" prompt="Bendrosios mėnesio pajamos apskaičiuojamos automatiškai" sqref="C4" xr:uid="{00000000-0002-0000-0000-000002000000}"/>
    <dataValidation allowBlank="1" showInputMessage="1" showErrorMessage="1" prompt="Bendrosios mėnesio išlaidos apskaičiuojamos automatiškai" sqref="C6" xr:uid="{00000000-0002-0000-0000-000003000000}"/>
    <dataValidation allowBlank="1" showInputMessage="1" showErrorMessage="1" prompt="Bendrosios mėnesio santaupos apskaičiuojamos automatiškai" sqref="C8" xr:uid="{00000000-0002-0000-0000-000004000000}"/>
    <dataValidation allowBlank="1" showInputMessage="1" showErrorMessage="1" prompt="Grynųjų pinigų balansas apskaičiuojamas automatiškai" sqref="C10" xr:uid="{00000000-0002-0000-0000-000005000000}"/>
    <dataValidation allowBlank="1" showInputMessage="1" showErrorMessage="1" prompt="Šiame stulpelyje įveskite mėnesio pajamų elementus" sqref="B13" xr:uid="{00000000-0002-0000-0000-000006000000}"/>
    <dataValidation allowBlank="1" showInputMessage="1" showErrorMessage="1" prompt="Šiame stulpelyje įveskite mėnesio pajamų sumas" sqref="C13" xr:uid="{00000000-0002-0000-0000-000007000000}"/>
    <dataValidation allowBlank="1" showInputMessage="1" showErrorMessage="1" prompt="Langeliuose nuo B3 iki B10 pateikiama išleistų pajamų proc. skritulinė diagrama" sqref="B3:B10" xr:uid="{00000000-0002-0000-0000-000008000000}"/>
    <dataValidation allowBlank="1" showInputMessage="1" showErrorMessage="1" prompt="Darbalapio pavadinimas yra šiame langelyje. Pavadinimas automatiškai atnaujins langelį B1 pagal darbalapius Mėnesio santaupos ir Mėnesio išlaidos. Mėnesio pajamas veskite nuo langelio B13" sqref="B1" xr:uid="{00000000-0002-0000-0000-000009000000}"/>
    <dataValidation allowBlank="1" showInputMessage="1" showErrorMessage="1" prompt="Langeliuose apačioje pateikiama pajamų, sąnaudų ir išlaidų suvestinė, įskaitant grynųjų pinigų suvestinę" sqref="C2" xr:uid="{00000000-0002-0000-0000-00000A000000}"/>
    <dataValidation allowBlank="1" showInputMessage="1" showErrorMessage="1" prompt="Lentelėje apačioje įveskite mėnesio pajamų informaciją" sqref="B12:C12" xr:uid="{00000000-0002-0000-0000-00000B000000}"/>
    <dataValidation allowBlank="1" showInputMessage="1" showErrorMessage="1" prompt="Langelyje apačioje yra išleistų pajamų proc. skritulinė diagrama. Reikšmė yra langelyje B11. Langelyje dešinėje pateikiama suvestinė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'Diagramos duomenys'!$B$4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BiudžetoPavadinimas</f>
        <v>Biudžetas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Enter savings amount in this column" sqref="C3" xr:uid="{00000000-0002-0000-0100-000000000000}"/>
    <dataValidation allowBlank="1" showInputMessage="1" showErrorMessage="1" prompt="Šiame stulpelyje įveskite santaupų datą" sqref="B3" xr:uid="{00000000-0002-0000-0100-000001000000}"/>
    <dataValidation allowBlank="1" showInputMessage="1" showErrorMessage="1" prompt="Šiame darbalapyje įveskite mėnesio santaupas" sqref="A1" xr:uid="{00000000-0002-0000-0100-000002000000}"/>
    <dataValidation allowBlank="1" showInputMessage="1" showErrorMessage="1" prompt="Pavadinimas automatiškai atnaujinamas pagal reikšmę darbalapio Mėnesio pajamos langelyje B1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BiudžetoPavadinimas</f>
        <v>Biudžetas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Šiame darbalapyje įveskite mėnesio išlaidas" sqref="A1" xr:uid="{00000000-0002-0000-0200-000000000000}"/>
    <dataValidation allowBlank="1" showInputMessage="1" showErrorMessage="1" prompt="Šiame stulpelyje įveskite mėnesio išlaidų elementus" sqref="B3" xr:uid="{00000000-0002-0000-0200-000001000000}"/>
    <dataValidation allowBlank="1" showInputMessage="1" showErrorMessage="1" prompt="Šiame stulpelyje įveskite išlaidų sumas" sqref="C3" xr:uid="{00000000-0002-0000-0200-000002000000}"/>
    <dataValidation allowBlank="1" showInputMessage="1" showErrorMessage="1" prompt="Pavadinimas automatiškai atnaujinamas pagal reikšmę darbalapio Mėnesio pajamos langelyje B1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  <pageSetUpPr fitToPage="1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MIN(Mėnesio_Išlaidų_Suma/Mėnesio_Pajamų_Suma,1)</f>
        <v>0.54879999999999995</v>
      </c>
    </row>
    <row r="4" spans="2:2" x14ac:dyDescent="0.25">
      <c r="B4" t="b">
        <f>(Mėnesio_Išlaidų_Suma/Mėnesio_Pajamų_Suma)&gt;1</f>
        <v>0</v>
      </c>
    </row>
  </sheetData>
  <printOptions horizontalCentered="1"/>
  <pageMargins left="0.35" right="0.41" top="0.41" bottom="0.35" header="0.3" footer="0.3"/>
  <pageSetup paperSize="9" fitToHeight="0" orientation="portrait" horizontalDpi="4294967293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10</vt:i4>
      </vt:variant>
    </vt:vector>
  </HeadingPairs>
  <TitlesOfParts>
    <vt:vector size="14" baseType="lpstr">
      <vt:lpstr>Mėnesio pajamos</vt:lpstr>
      <vt:lpstr>Mėnesio santaupos</vt:lpstr>
      <vt:lpstr>Mėnesio išlaidos</vt:lpstr>
      <vt:lpstr>Diagramos duomenys</vt:lpstr>
      <vt:lpstr>BiudžetoPavadinimas</vt:lpstr>
      <vt:lpstr>Mėnesio_Išlaidų_Suma</vt:lpstr>
      <vt:lpstr>Mėnesio_Pajamų_Suma</vt:lpstr>
      <vt:lpstr>Mėnesio_Santaupų_Suma</vt:lpstr>
      <vt:lpstr>Pavadinimas1</vt:lpstr>
      <vt:lpstr>Pavadinimas2</vt:lpstr>
      <vt:lpstr>Pavadinimas3</vt:lpstr>
      <vt:lpstr>'Mėnesio išlaidos'!Print_Titles</vt:lpstr>
      <vt:lpstr>'Mėnesio pajamos'!Print_Titles</vt:lpstr>
      <vt:lpstr>'Mėnesio santaupos'!Print_Titles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2019-04-30T12:33:45Z</dcterms:modified>
</cp:coreProperties>
</file>