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activeTab="1"/>
  </bookViews>
  <sheets>
    <sheet name="입찰 양식" sheetId="1" r:id="rId1"/>
    <sheet name="비용 분석" sheetId="2" r:id="rId2"/>
  </sheets>
  <definedNames>
    <definedName name="_xlnm.Print_Area" localSheetId="1">'비용 분석'!$B$1:$E$51</definedName>
    <definedName name="_xlnm.Print_Area" localSheetId="0">'입찰 양식'!$B$1:$F$48</definedName>
    <definedName name="Tax">'비용 분석'!$E$34</definedName>
    <definedName name="TaxRate">'비용 분석'!$E$33</definedName>
  </definedNames>
  <calcPr calcId="152511"/>
</workbook>
</file>

<file path=xl/calcChain.xml><?xml version="1.0" encoding="utf-8"?>
<calcChain xmlns="http://schemas.openxmlformats.org/spreadsheetml/2006/main">
  <c r="E8" i="2" l="1"/>
  <c r="E9" i="2"/>
  <c r="E10" i="2"/>
  <c r="E11" i="2"/>
  <c r="E12" i="2"/>
  <c r="E13" i="2"/>
  <c r="E14" i="2"/>
  <c r="E15" i="2"/>
  <c r="E16" i="2"/>
  <c r="E17" i="2"/>
  <c r="E18" i="2"/>
  <c r="E19" i="2"/>
  <c r="E20" i="2"/>
  <c r="E21" i="2"/>
  <c r="E22" i="2"/>
  <c r="E23" i="2"/>
  <c r="E24" i="2"/>
  <c r="E25" i="2"/>
  <c r="E26" i="2"/>
  <c r="E27" i="2"/>
  <c r="E28" i="2"/>
  <c r="E29" i="2"/>
  <c r="E30" i="2"/>
  <c r="E31" i="2"/>
  <c r="F15" i="2" l="1"/>
  <c r="F16" i="2"/>
  <c r="F17" i="2"/>
  <c r="F18" i="2"/>
  <c r="F19" i="2"/>
  <c r="F20" i="2"/>
  <c r="F21" i="2"/>
  <c r="F22" i="2"/>
  <c r="F23" i="2"/>
  <c r="F24" i="2"/>
  <c r="F25" i="2"/>
  <c r="F26" i="2"/>
  <c r="F27" i="2"/>
  <c r="F28" i="2"/>
  <c r="F29" i="2"/>
  <c r="F30" i="2"/>
  <c r="F31" i="2" l="1"/>
  <c r="F8" i="2"/>
  <c r="E32" i="2"/>
  <c r="E34" i="2" s="1"/>
  <c r="F14" i="2"/>
  <c r="F13" i="2"/>
  <c r="F12" i="2"/>
  <c r="F11" i="2"/>
  <c r="F10" i="2"/>
  <c r="F9" i="2"/>
  <c r="C44" i="2" l="1"/>
  <c r="C45" i="2"/>
  <c r="C46" i="2"/>
  <c r="C47" i="2"/>
  <c r="C43" i="2"/>
  <c r="B44" i="2"/>
  <c r="B45" i="2"/>
  <c r="B46" i="2"/>
  <c r="B47" i="2"/>
  <c r="B43" i="2"/>
  <c r="E35" i="2"/>
</calcChain>
</file>

<file path=xl/sharedStrings.xml><?xml version="1.0" encoding="utf-8"?>
<sst xmlns="http://schemas.openxmlformats.org/spreadsheetml/2006/main" count="61" uniqueCount="52">
  <si>
    <t>이름</t>
  </si>
  <si>
    <t>주소</t>
  </si>
  <si>
    <t>우편 번호</t>
  </si>
  <si>
    <t>전화</t>
  </si>
  <si>
    <t>전자 메일</t>
  </si>
  <si>
    <t>프로젝트 이름</t>
  </si>
  <si>
    <t>설명</t>
  </si>
  <si>
    <t>총합계</t>
  </si>
  <si>
    <t>강석규</t>
  </si>
  <si>
    <t>박광준</t>
  </si>
  <si>
    <t>완료 날짜</t>
  </si>
  <si>
    <t>회사</t>
  </si>
  <si>
    <t>원창 ㈜</t>
  </si>
  <si>
    <t>회사 제안서</t>
  </si>
  <si>
    <t>소유자 승인</t>
  </si>
  <si>
    <t>날짜</t>
  </si>
  <si>
    <t>입찰 금액 요약</t>
  </si>
  <si>
    <t>원창 (주)는 상기 작업에 대해 476,000원의 금액으로 2011년 7월 14일까지 마칠 것을 제안합니다.</t>
  </si>
  <si>
    <t>본인 강석규는 476,000원의 금액으로 2011년 7월 14일까지 완료하기로 제안한 상기 제안을 수락합니다.</t>
  </si>
  <si>
    <t>공사 입찰 양식</t>
  </si>
  <si>
    <t>소유자 정보</t>
  </si>
  <si>
    <t>계약자 정보</t>
  </si>
  <si>
    <t>작업 범위</t>
  </si>
  <si>
    <t>포함되지 않음</t>
  </si>
  <si>
    <t>제출인(회사 대표)</t>
  </si>
  <si>
    <t>제출인(주택 소유자 또는 공인 대리인)</t>
  </si>
  <si>
    <t>자재 및 비용 목록</t>
  </si>
  <si>
    <t>자재 및 비용 분석</t>
  </si>
  <si>
    <t>소계</t>
  </si>
  <si>
    <t xml:space="preserve"> </t>
  </si>
  <si>
    <t>합계</t>
  </si>
  <si>
    <t>참고</t>
  </si>
  <si>
    <t>여기에 작업 계획 범위를 작성하세요. 원하는 모든 사양을 입력합니다. 대형 계단을 건설하는 모의 프로젝트의 입찰 양식입니다. 2x4 및 2x8 목재와 장선 받침대만 사용하여 틀을 건설할 예정이며, 계단은 2x4 목재를 절단할 계획입니다. 2" 이상의 나사만 사용합니다. 모든 못은 10페니 동전 보다 큽니다. 설계 중량은 계단 하나당 최소 227kg의 무게를 지탱할 수 있어야 하며 계단은 집과 높이가 같습니다. 발판은 집에 단단히 고정됩니다. 청소는 계약자가 담당합니다.</t>
  </si>
  <si>
    <t>충청남도 공주시 무릉동 171-3</t>
  </si>
  <si>
    <t>강원도 강릉시 두산동 123-2</t>
  </si>
  <si>
    <t>456-132</t>
  </si>
  <si>
    <t>john@fabrikam.com</t>
  </si>
  <si>
    <t>michael@proseware.com</t>
  </si>
  <si>
    <t>계단 프로젝트</t>
  </si>
  <si>
    <t>난간은 설치하지 않습니다. 부지는 소유자가 마련합니다. 계단 페인트칠은 소유자가 담당합니다.</t>
  </si>
  <si>
    <t>비용</t>
    <phoneticPr fontId="10" type="noConversion"/>
  </si>
  <si>
    <t>수량</t>
    <phoneticPr fontId="10" type="noConversion"/>
  </si>
  <si>
    <t>합계</t>
    <phoneticPr fontId="10" type="noConversion"/>
  </si>
  <si>
    <t>세율</t>
    <phoneticPr fontId="10" type="noConversion"/>
  </si>
  <si>
    <t>세금</t>
    <phoneticPr fontId="10" type="noConversion"/>
  </si>
  <si>
    <t>2x8x10 목재</t>
    <phoneticPr fontId="10" type="noConversion"/>
  </si>
  <si>
    <t>2x4x10 목재</t>
    <phoneticPr fontId="10" type="noConversion"/>
  </si>
  <si>
    <t>장선 받침대</t>
    <phoneticPr fontId="10" type="noConversion"/>
  </si>
  <si>
    <t>나사 한 상자, 2인치</t>
    <phoneticPr fontId="10" type="noConversion"/>
  </si>
  <si>
    <t>못 한 상자(10페니 동전 크기)</t>
    <phoneticPr fontId="10" type="noConversion"/>
  </si>
  <si>
    <t>장갑 한 켤레, 가죽</t>
    <phoneticPr fontId="10" type="noConversion"/>
  </si>
  <si>
    <t>인건비</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</si>
</sst>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quot;₩&quot;* #,##0_-;\-&quot;₩&quot;* #,##0_-;_-&quot;₩&quot;* &quot;-&quot;_-;_-@_-"/>
    <numFmt numFmtId="177" formatCode="&quot;$&quot;#,##0.00"/>
    <numFmt numFmtId="178" formatCode="[&lt;=9999999]###\-####;\(###\)\ ###\-####"/>
    <numFmt numFmtId="179" formatCode="&quot;$&quot;#,##0.00;;;"/>
    <numFmt numFmtId="180" formatCode="&quot;₩&quot;#,##0"/>
  </numFmts>
  <fonts count="21" x14ac:knownFonts="1">
    <font>
      <sz val="10"/>
      <color theme="1"/>
      <name val="맑은 고딕"/>
      <family val="2"/>
    </font>
    <font>
      <b/>
      <sz val="11"/>
      <color rgb="FF3F3F3F"/>
      <name val="맑은 고딕"/>
      <family val="2"/>
      <scheme val="minor"/>
    </font>
    <font>
      <sz val="12"/>
      <color theme="1" tint="0.34998626667073579"/>
      <name val="맑은 고딕"/>
      <family val="2"/>
      <scheme val="major"/>
    </font>
    <font>
      <sz val="22"/>
      <color theme="1" tint="0.34998626667073579"/>
      <name val="맑은 고딕"/>
      <family val="2"/>
      <scheme val="major"/>
    </font>
    <font>
      <sz val="10"/>
      <color theme="1" tint="0.34998626667073579"/>
      <name val="맑은 고딕"/>
      <family val="2"/>
      <scheme val="minor"/>
    </font>
    <font>
      <b/>
      <sz val="10"/>
      <color theme="1" tint="0.34998626667073579"/>
      <name val="맑은 고딕"/>
      <family val="2"/>
      <scheme val="minor"/>
    </font>
    <font>
      <b/>
      <sz val="10"/>
      <color theme="1" tint="0.14999847407452621"/>
      <name val="맑은 고딕"/>
      <family val="2"/>
      <scheme val="minor"/>
    </font>
    <font>
      <sz val="10"/>
      <color theme="1"/>
      <name val="맑은 고딕"/>
      <family val="2"/>
      <scheme val="minor"/>
    </font>
    <font>
      <sz val="10"/>
      <color theme="0"/>
      <name val="맑은 고딕"/>
      <family val="2"/>
      <scheme val="minor"/>
    </font>
    <font>
      <sz val="14"/>
      <color theme="1" tint="0.34998626667073579"/>
      <name val="맑은 고딕"/>
      <family val="2"/>
      <scheme val="major"/>
    </font>
    <font>
      <sz val="8"/>
      <name val="돋움"/>
      <family val="3"/>
      <charset val="129"/>
      <scheme val="minor"/>
    </font>
    <font>
      <b/>
      <i/>
      <strike/>
      <condense/>
      <extend/>
      <outline/>
      <shadow/>
      <sz val="10"/>
      <color theme="1"/>
      <name val="맑은 고딕"/>
      <family val="3"/>
      <charset val="129"/>
      <scheme val="minor"/>
    </font>
    <font>
      <sz val="10"/>
      <color theme="1"/>
      <name val="맑은 고딕"/>
      <family val="3"/>
      <charset val="129"/>
      <scheme val="minor"/>
    </font>
    <font>
      <b/>
      <sz val="14"/>
      <color theme="1" tint="0.34998626667073579"/>
      <name val="맑은 고딕"/>
      <family val="3"/>
      <charset val="129"/>
    </font>
    <font>
      <sz val="10"/>
      <color rgb="FFFF0000"/>
      <name val="맑은 고딕"/>
      <family val="2"/>
    </font>
    <font>
      <sz val="10"/>
      <color rgb="FFFF0000"/>
      <name val="맑은 고딕"/>
      <family val="3"/>
      <charset val="129"/>
    </font>
    <font>
      <sz val="10"/>
      <color theme="0"/>
      <name val="맑은 고딕"/>
      <family val="2"/>
    </font>
    <font>
      <sz val="10"/>
      <color theme="0"/>
      <name val="맑은 고딕"/>
      <family val="3"/>
      <charset val="129"/>
    </font>
    <font>
      <sz val="10"/>
      <color theme="1"/>
      <name val="맑은 고딕"/>
      <family val="2"/>
    </font>
    <font>
      <sz val="10"/>
      <color theme="1"/>
      <name val="맑은 고딕"/>
      <family val="3"/>
      <charset val="129"/>
    </font>
    <font>
      <b/>
      <sz val="22"/>
      <color theme="1" tint="0.34998626667073579"/>
      <name val="맑은 고딕"/>
      <family val="3"/>
      <charset val="129"/>
    </font>
  </fonts>
  <fills count="6">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3" fillId="0" borderId="0" applyNumberFormat="0" applyFill="0" applyBorder="0" applyProtection="0">
      <alignment vertical="center"/>
    </xf>
    <xf numFmtId="0" fontId="9" fillId="0" borderId="0" applyNumberFormat="0" applyFill="0" applyBorder="0" applyProtection="0">
      <alignment vertical="center"/>
    </xf>
    <xf numFmtId="0" fontId="9"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18" fillId="0" borderId="0" applyFill="0" applyBorder="0" applyAlignment="0" applyProtection="0">
      <alignment vertical="center"/>
    </xf>
  </cellStyleXfs>
  <cellXfs count="63">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0" fillId="3" borderId="0" xfId="0" applyFill="1" applyAlignment="1"/>
    <xf numFmtId="0" fontId="4" fillId="0" borderId="9" xfId="0" applyFont="1" applyBorder="1"/>
    <xf numFmtId="178" fontId="4" fillId="0" borderId="9" xfId="0" applyNumberFormat="1" applyFont="1" applyBorder="1" applyAlignment="1">
      <alignment horizontal="left"/>
    </xf>
    <xf numFmtId="14" fontId="4" fillId="0" borderId="9" xfId="0" applyNumberFormat="1" applyFont="1" applyBorder="1" applyAlignment="1">
      <alignment horizontal="left"/>
    </xf>
    <xf numFmtId="0" fontId="0" fillId="0" borderId="10" xfId="0" applyBorder="1" applyAlignment="1"/>
    <xf numFmtId="0" fontId="5" fillId="0" borderId="0" xfId="0" applyFont="1" applyBorder="1" applyAlignment="1"/>
    <xf numFmtId="10" fontId="4" fillId="0" borderId="12" xfId="0" applyNumberFormat="1" applyFont="1" applyBorder="1"/>
    <xf numFmtId="0" fontId="0" fillId="0" borderId="0" xfId="0" applyFont="1" applyFill="1" applyBorder="1" applyAlignment="1">
      <alignment horizontal="left"/>
    </xf>
    <xf numFmtId="177" fontId="0" fillId="0" borderId="0" xfId="0" applyNumberFormat="1" applyFont="1" applyFill="1" applyBorder="1" applyAlignment="1"/>
    <xf numFmtId="0" fontId="8" fillId="0" borderId="0" xfId="0" applyFont="1"/>
    <xf numFmtId="0" fontId="8" fillId="0" borderId="0" xfId="0" applyFont="1" applyBorder="1"/>
    <xf numFmtId="0" fontId="8" fillId="0" borderId="0" xfId="0" applyFont="1" applyFill="1" applyBorder="1"/>
    <xf numFmtId="0" fontId="5" fillId="0" borderId="11" xfId="0" applyFont="1" applyBorder="1"/>
    <xf numFmtId="0" fontId="0" fillId="0" borderId="11" xfId="0" applyBorder="1"/>
    <xf numFmtId="179" fontId="0" fillId="0" borderId="0" xfId="0" applyNumberFormat="1" applyFont="1" applyFill="1" applyBorder="1" applyAlignment="1"/>
    <xf numFmtId="0" fontId="9" fillId="0" borderId="0" xfId="3">
      <alignment vertical="center"/>
    </xf>
    <xf numFmtId="0" fontId="3" fillId="0" borderId="0" xfId="2">
      <alignment vertical="center"/>
    </xf>
    <xf numFmtId="0" fontId="4" fillId="0" borderId="9" xfId="6" applyBorder="1"/>
    <xf numFmtId="0" fontId="4" fillId="0" borderId="0" xfId="0" applyFont="1" applyAlignment="1">
      <alignment horizontal="right" indent="1"/>
    </xf>
    <xf numFmtId="0" fontId="6" fillId="0" borderId="0" xfId="0" applyFont="1" applyAlignment="1">
      <alignment horizontal="right" indent="1"/>
    </xf>
    <xf numFmtId="0" fontId="7" fillId="0" borderId="0" xfId="0" applyFont="1" applyFill="1" applyBorder="1" applyAlignment="1">
      <alignment horizontal="right" indent="1"/>
    </xf>
    <xf numFmtId="0" fontId="0" fillId="0" borderId="0" xfId="0" applyAlignment="1">
      <alignment vertical="center"/>
    </xf>
    <xf numFmtId="0" fontId="0" fillId="0" borderId="0" xfId="0" applyFont="1" applyFill="1" applyBorder="1" applyAlignment="1">
      <alignment horizontal="right" indent="1"/>
    </xf>
    <xf numFmtId="0" fontId="11" fillId="0" borderId="0" xfId="0" applyFont="1" applyFill="1" applyBorder="1" applyAlignment="1">
      <alignment horizontal="left"/>
    </xf>
    <xf numFmtId="0" fontId="12" fillId="0" borderId="0" xfId="0" applyFont="1" applyFill="1" applyBorder="1" applyAlignment="1">
      <alignment horizontal="right" indent="1"/>
    </xf>
    <xf numFmtId="176" fontId="6" fillId="5" borderId="10" xfId="8" applyFont="1" applyFill="1" applyBorder="1" applyAlignment="1"/>
    <xf numFmtId="176" fontId="12" fillId="0" borderId="0" xfId="8" applyFont="1" applyFill="1" applyBorder="1" applyAlignment="1"/>
    <xf numFmtId="0" fontId="13" fillId="0" borderId="0" xfId="3" applyFont="1">
      <alignment vertical="center"/>
    </xf>
    <xf numFmtId="0" fontId="14" fillId="0" borderId="0" xfId="0" applyFont="1" applyBorder="1"/>
    <xf numFmtId="0" fontId="15" fillId="0" borderId="7" xfId="0" applyFont="1" applyBorder="1"/>
    <xf numFmtId="0" fontId="15" fillId="0" borderId="3" xfId="0" applyFont="1" applyBorder="1"/>
    <xf numFmtId="176" fontId="6" fillId="5" borderId="0" xfId="8" applyFont="1" applyFill="1" applyBorder="1" applyAlignment="1"/>
    <xf numFmtId="0" fontId="16" fillId="0" borderId="0" xfId="0" applyFont="1"/>
    <xf numFmtId="0" fontId="16" fillId="4" borderId="0" xfId="0" applyFont="1" applyFill="1"/>
    <xf numFmtId="0" fontId="17" fillId="0" borderId="0" xfId="0" applyFont="1" applyBorder="1"/>
    <xf numFmtId="180" fontId="17" fillId="0" borderId="0" xfId="0" applyNumberFormat="1" applyFont="1" applyBorder="1"/>
    <xf numFmtId="0" fontId="16" fillId="0" borderId="5" xfId="0" applyFont="1" applyBorder="1"/>
    <xf numFmtId="0" fontId="19" fillId="0" borderId="0" xfId="0" applyFont="1" applyFill="1" applyBorder="1"/>
    <xf numFmtId="177" fontId="19" fillId="0" borderId="0" xfId="0" applyNumberFormat="1" applyFont="1" applyFill="1" applyBorder="1" applyAlignment="1"/>
    <xf numFmtId="179" fontId="19" fillId="0" borderId="0" xfId="0" applyNumberFormat="1" applyFont="1" applyFill="1" applyBorder="1" applyAlignment="1"/>
    <xf numFmtId="0" fontId="19" fillId="0" borderId="0" xfId="0" applyFont="1"/>
    <xf numFmtId="0" fontId="19" fillId="0" borderId="0" xfId="0" applyFont="1" applyFill="1" applyBorder="1" applyAlignment="1">
      <alignment horizontal="left"/>
    </xf>
    <xf numFmtId="180" fontId="19" fillId="0" borderId="0" xfId="8" applyNumberFormat="1" applyFont="1" applyFill="1" applyBorder="1" applyAlignment="1"/>
    <xf numFmtId="0" fontId="13" fillId="0" borderId="0" xfId="3" applyFont="1" applyAlignment="1">
      <alignment vertical="center"/>
    </xf>
    <xf numFmtId="0" fontId="20" fillId="0" borderId="0" xfId="2" applyFont="1" applyAlignment="1">
      <alignment vertical="center"/>
    </xf>
    <xf numFmtId="0" fontId="4" fillId="4" borderId="0" xfId="1" applyFont="1" applyFill="1" applyBorder="1" applyAlignment="1" applyProtection="1">
      <alignment horizontal="left" vertical="top" wrapText="1"/>
      <protection locked="0"/>
    </xf>
    <xf numFmtId="0" fontId="4" fillId="4" borderId="0" xfId="1" applyFont="1" applyFill="1" applyBorder="1" applyAlignment="1">
      <alignment horizontal="left" vertical="top" wrapText="1"/>
    </xf>
    <xf numFmtId="0" fontId="0" fillId="0" borderId="12" xfId="0" applyBorder="1"/>
  </cellXfs>
  <cellStyles count="9">
    <cellStyle name="열어 본 하이퍼링크" xfId="7" builtinId="9" customBuiltin="1"/>
    <cellStyle name="제목" xfId="2" builtinId="15" customBuiltin="1"/>
    <cellStyle name="제목 1" xfId="3" builtinId="16" customBuiltin="1"/>
    <cellStyle name="제목 2" xfId="4" builtinId="17" customBuiltin="1"/>
    <cellStyle name="제목 3" xfId="5" builtinId="18" customBuiltin="1"/>
    <cellStyle name="출력" xfId="1" builtinId="21"/>
    <cellStyle name="통화 [0]" xfId="8" builtinId="7" customBuiltin="1"/>
    <cellStyle name="표준" xfId="0" builtinId="0" customBuiltin="1"/>
    <cellStyle name="하이퍼링크" xfId="6" builtinId="8" customBuiltin="1"/>
  </cellStyles>
  <dxfs count="23">
    <dxf>
      <font>
        <b val="0"/>
        <i val="0"/>
      </font>
    </dxf>
    <dxf>
      <font>
        <b val="0"/>
        <i val="0"/>
      </font>
    </dxf>
    <dxf>
      <font>
        <b val="0"/>
        <i val="0"/>
      </font>
    </dxf>
    <dxf>
      <font>
        <b val="0"/>
        <i val="0"/>
      </font>
    </dxf>
    <dxf>
      <font>
        <b val="0"/>
        <i val="0"/>
      </font>
    </dxf>
    <dxf>
      <font>
        <b val="0"/>
        <i val="0"/>
      </font>
    </dxf>
    <dxf>
      <font>
        <b val="0"/>
        <i val="0"/>
      </font>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val="0"/>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numFmt numFmtId="0" formatCode="General"/>
    </dxf>
    <dxf>
      <font>
        <b val="0"/>
        <i val="0"/>
        <strike val="0"/>
        <condense val="0"/>
        <extend val="0"/>
        <outline val="0"/>
        <shadow val="0"/>
        <u val="none"/>
        <vertAlign val="baseline"/>
        <sz val="10"/>
        <color theme="1"/>
        <name val="맑은 고딕"/>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176" formatCode="_-&quot;₩&quot;* #,##0_-;\-&quot;₩&quot;* #,##0_-;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맑은 고딕"/>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맑은 고딕"/>
        <scheme val="minor"/>
      </font>
      <numFmt numFmtId="177" formatCode="&quot;$&quot;#,##0.00"/>
      <fill>
        <patternFill patternType="none">
          <fgColor indexed="64"/>
          <bgColor indexed="65"/>
        </patternFill>
      </fill>
      <alignment horizontal="general" vertical="bottom" textRotation="0" wrapText="0" indent="0" justifyLastLine="0" shrinkToFit="0" readingOrder="0"/>
    </dxf>
    <dxf>
      <font>
        <b/>
        <i/>
        <strike/>
        <condense/>
        <extend/>
        <outline/>
        <shadow/>
        <u val="none"/>
        <vertAlign val="baseline"/>
        <sz val="10"/>
        <color theme="1"/>
        <name val="맑은 고딕"/>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strike/>
        <condense/>
        <extend/>
        <outline/>
        <shadow/>
        <u val="none"/>
        <vertAlign val="baseline"/>
        <sz val="10"/>
        <color theme="1"/>
        <name val="맑은 고딕"/>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s>
  <tableStyles count="1" defaultTableStyle="TableStyleMedium2" defaultPivotStyle="PivotStyleLight16">
    <tableStyle name="ConstructionBidSheet_table1" pivot="0" count="13">
      <tableStyleElement type="wholeTable" dxfId="12"/>
      <tableStyleElement type="headerRow" dxfId="11"/>
      <tableStyleElement type="totalRow" dxfId="10"/>
      <tableStyleElement type="firstColumn" dxfId="2"/>
      <tableStyleElement type="lastColumn" dxfId="9"/>
      <tableStyleElement type="firstRowStripe" dxfId="4"/>
      <tableStyleElement type="secondRowStripe" dxfId="3"/>
      <tableStyleElement type="firstColumnStripe" dxfId="6"/>
      <tableStyleElement type="secondColumnStripe" dxfId="5"/>
      <tableStyleElement type="firstHeaderCell" dxfId="1"/>
      <tableStyleElement type="lastHeaderCell" dxfId="8"/>
      <tableStyleElement type="firstTotalCell" dxfId="0"/>
      <tableStyleElement type="lastTotal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'비용 분석'!$B$43:$B$47</c:f>
              <c:strCache>
                <c:ptCount val="5"/>
                <c:pt idx="0">
                  <c:v>인건비</c:v>
                </c:pt>
                <c:pt idx="1">
                  <c:v>2x4x10 목재</c:v>
                </c:pt>
                <c:pt idx="2">
                  <c:v>장선 받침대</c:v>
                </c:pt>
                <c:pt idx="3">
                  <c:v>2x8x10 목재</c:v>
                </c:pt>
                <c:pt idx="4">
                  <c:v>장갑 한 켤레, 가죽</c:v>
                </c:pt>
              </c:strCache>
            </c:strRef>
          </c:cat>
          <c:val>
            <c:numRef>
              <c:f>'비용 분석'!$C$43:$C$47</c:f>
              <c:numCache>
                <c:formatCode>"₩"#,##0</c:formatCode>
                <c:ptCount val="5"/>
                <c:pt idx="0">
                  <c:v>200000</c:v>
                </c:pt>
                <c:pt idx="1">
                  <c:v>99400</c:v>
                </c:pt>
                <c:pt idx="2">
                  <c:v>74700</c:v>
                </c:pt>
                <c:pt idx="3">
                  <c:v>33750</c:v>
                </c:pt>
                <c:pt idx="4">
                  <c:v>15500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79158056150230827"/>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1208240</xdr:colOff>
      <xdr:row>0</xdr:row>
      <xdr:rowOff>171450</xdr:rowOff>
    </xdr:from>
    <xdr:to>
      <xdr:col>5</xdr:col>
      <xdr:colOff>1982500</xdr:colOff>
      <xdr:row>1</xdr:row>
      <xdr:rowOff>552374</xdr:rowOff>
    </xdr:to>
    <xdr:pic>
      <xdr:nvPicPr>
        <xdr:cNvPr id="2" name="로고 개체 틀"/>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2690" y="171450"/>
          <a:ext cx="774260" cy="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200025</xdr:rowOff>
    </xdr:from>
    <xdr:to>
      <xdr:col>9</xdr:col>
      <xdr:colOff>514350</xdr:colOff>
      <xdr:row>36</xdr:row>
      <xdr:rowOff>47625</xdr:rowOff>
    </xdr:to>
    <xdr:sp macro="" textlink="">
      <xdr:nvSpPr>
        <xdr:cNvPr id="8" name="사각형 설명선" descr="원하는 대로 세율을 조정하세요. 입찰에 추가하지 않을 경우 세율 셀에 0을 입력하세요." title="정보"/>
        <xdr:cNvSpPr/>
      </xdr:nvSpPr>
      <xdr:spPr>
        <a:xfrm>
          <a:off x="6324603" y="6810375"/>
          <a:ext cx="2476497" cy="895350"/>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l"/>
          <a:r>
            <a:rPr lang="ko-KR" altLang="en-US" sz="1000" b="1">
              <a:latin typeface="맑은 고딕" panose="020B0503020000020004" pitchFamily="50" charset="-127"/>
              <a:ea typeface="맑은 고딕" panose="020B0503020000020004" pitchFamily="50" charset="-127"/>
            </a:rPr>
            <a:t>정보</a:t>
          </a:r>
          <a:r>
            <a:rPr lang="en-US" altLang="ko-KR" sz="1000" b="1">
              <a:latin typeface="맑은 고딕" panose="020B0503020000020004" pitchFamily="50" charset="-127"/>
              <a:ea typeface="맑은 고딕" panose="020B0503020000020004" pitchFamily="50" charset="-127"/>
            </a:rPr>
            <a:t>: </a:t>
          </a:r>
          <a:r>
            <a:rPr lang="ko-KR" altLang="en-US" sz="1000" b="0">
              <a:latin typeface="맑은 고딕" panose="020B0503020000020004" pitchFamily="50" charset="-127"/>
              <a:ea typeface="맑은 고딕" panose="020B0503020000020004" pitchFamily="50" charset="-127"/>
            </a:rPr>
            <a:t>원하는 대로 세율을 조정하세요</a:t>
          </a:r>
          <a:r>
            <a:rPr lang="en-US" altLang="ko-KR" sz="1000" b="0">
              <a:latin typeface="맑은 고딕" panose="020B0503020000020004" pitchFamily="50" charset="-127"/>
              <a:ea typeface="맑은 고딕" panose="020B0503020000020004" pitchFamily="50" charset="-127"/>
            </a:rPr>
            <a:t>. </a:t>
          </a:r>
          <a:r>
            <a:rPr lang="ko-KR" altLang="en-US" sz="1000" b="0">
              <a:latin typeface="맑은 고딕" panose="020B0503020000020004" pitchFamily="50" charset="-127"/>
              <a:ea typeface="맑은 고딕" panose="020B0503020000020004" pitchFamily="50" charset="-127"/>
            </a:rPr>
            <a:t>입찰에 추가하지 않을 경우 세율 셀에 </a:t>
          </a:r>
          <a:r>
            <a:rPr lang="en-US" altLang="ko-KR" sz="1000" b="0">
              <a:latin typeface="맑은 고딕" panose="020B0503020000020004" pitchFamily="50" charset="-127"/>
              <a:ea typeface="맑은 고딕" panose="020B0503020000020004" pitchFamily="50" charset="-127"/>
            </a:rPr>
            <a:t>0</a:t>
          </a:r>
          <a:r>
            <a:rPr lang="ko-KR" altLang="en-US" sz="1000" b="0">
              <a:latin typeface="맑은 고딕" panose="020B0503020000020004" pitchFamily="50" charset="-127"/>
              <a:ea typeface="맑은 고딕" panose="020B0503020000020004" pitchFamily="50" charset="-127"/>
            </a:rPr>
            <a:t>을 입력하세요</a:t>
          </a:r>
          <a:r>
            <a:rPr lang="en-US" altLang="ko-KR" sz="1000" b="0">
              <a:latin typeface="맑은 고딕" panose="020B0503020000020004" pitchFamily="50" charset="-127"/>
              <a:ea typeface="맑은 고딕" panose="020B0503020000020004" pitchFamily="50" charset="-127"/>
            </a:rPr>
            <a:t>.</a:t>
          </a:r>
          <a:endParaRPr lang="en-US" sz="1000" b="0">
            <a:latin typeface="맑은 고딕" panose="020B0503020000020004" pitchFamily="50" charset="-127"/>
            <a:ea typeface="맑은 고딕" panose="020B0503020000020004" pitchFamily="50" charset="-127"/>
          </a:endParaRPr>
        </a:p>
      </xdr:txBody>
    </xdr:sp>
    <xdr:clientData fPrintsWithSheet="0"/>
  </xdr:twoCellAnchor>
  <xdr:twoCellAnchor>
    <xdr:from>
      <xdr:col>0</xdr:col>
      <xdr:colOff>219076</xdr:colOff>
      <xdr:row>40</xdr:row>
      <xdr:rowOff>100012</xdr:rowOff>
    </xdr:from>
    <xdr:to>
      <xdr:col>3</xdr:col>
      <xdr:colOff>1187</xdr:colOff>
      <xdr:row>48</xdr:row>
      <xdr:rowOff>200025</xdr:rowOff>
    </xdr:to>
    <xdr:graphicFrame macro="">
      <xdr:nvGraphicFramePr>
        <xdr:cNvPr id="2" name="상위_5_비용_차트" descr="상위 5 비용 차트" title="차트"/>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입찰_항목" ref="B7:F32" totalsRowCount="1">
  <tableColumns count="5">
    <tableColumn id="1" name="수량" totalsRowDxfId="19"/>
    <tableColumn id="2" name="설명" totalsRowDxfId="18"/>
    <tableColumn id="3" name="비용" totalsRowLabel="소계" dataDxfId="17" totalsRowDxfId="16"/>
    <tableColumn id="4" name="합계" totalsRowFunction="sum" dataDxfId="15" totalsRowDxfId="14" dataCellStyle="통화 [0]">
      <calculatedColumnFormula>입찰_항목[비용]*입찰_항목[수량]</calculatedColumnFormula>
    </tableColumn>
    <tableColumn id="5" name=" " dataDxfId="13">
      <calculatedColumnFormula>_xlfn.RANK.EQ(입찰_항목[[#This Row],[합계]],입찰_항목[합계])</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표" altTextSummary="자재 및 비용 목록"/>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zoomScaleNormal="100" workbookViewId="0">
      <selection activeCell="C11" sqref="C11"/>
    </sheetView>
  </sheetViews>
  <sheetFormatPr defaultRowHeight="13.5" x14ac:dyDescent="0.25"/>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5"/>
    <row r="2" spans="2:7" s="36" customFormat="1" ht="45.75" customHeight="1" x14ac:dyDescent="0.25">
      <c r="B2" s="59" t="s">
        <v>19</v>
      </c>
      <c r="G2" s="36" t="s">
        <v>29</v>
      </c>
    </row>
    <row r="3" spans="2:7" ht="4.5" customHeight="1" x14ac:dyDescent="0.25">
      <c r="B3" s="15"/>
      <c r="C3" s="15"/>
      <c r="D3" s="15"/>
      <c r="E3" s="15"/>
      <c r="F3" s="15"/>
    </row>
    <row r="5" spans="2:7" ht="23.25" customHeight="1" x14ac:dyDescent="0.25">
      <c r="B5" s="58" t="s">
        <v>20</v>
      </c>
      <c r="E5" s="58" t="s">
        <v>21</v>
      </c>
    </row>
    <row r="6" spans="2:7" ht="18.75" customHeight="1" x14ac:dyDescent="0.25">
      <c r="B6" s="12" t="s">
        <v>0</v>
      </c>
      <c r="C6" s="16" t="s">
        <v>8</v>
      </c>
      <c r="D6" s="12"/>
      <c r="E6" s="13" t="s">
        <v>11</v>
      </c>
      <c r="F6" s="16" t="s">
        <v>12</v>
      </c>
    </row>
    <row r="7" spans="2:7" ht="18.75" customHeight="1" x14ac:dyDescent="0.25">
      <c r="B7" s="12" t="s">
        <v>1</v>
      </c>
      <c r="C7" s="16" t="s">
        <v>33</v>
      </c>
      <c r="D7" s="12"/>
      <c r="E7" s="13" t="s">
        <v>0</v>
      </c>
      <c r="F7" s="16" t="s">
        <v>9</v>
      </c>
    </row>
    <row r="8" spans="2:7" ht="18.75" customHeight="1" x14ac:dyDescent="0.25">
      <c r="B8" s="12" t="s">
        <v>2</v>
      </c>
      <c r="C8" s="16" t="s">
        <v>35</v>
      </c>
      <c r="D8" s="12"/>
      <c r="E8" s="13" t="s">
        <v>1</v>
      </c>
      <c r="F8" s="16" t="s">
        <v>34</v>
      </c>
    </row>
    <row r="9" spans="2:7" ht="18.75" customHeight="1" x14ac:dyDescent="0.25">
      <c r="B9" s="12" t="s">
        <v>3</v>
      </c>
      <c r="C9" s="17">
        <v>8885550111</v>
      </c>
      <c r="D9" s="12"/>
      <c r="E9" s="13" t="s">
        <v>2</v>
      </c>
      <c r="F9" s="16" t="s">
        <v>35</v>
      </c>
    </row>
    <row r="10" spans="2:7" ht="18.75" customHeight="1" x14ac:dyDescent="0.25">
      <c r="B10" s="12" t="s">
        <v>4</v>
      </c>
      <c r="C10" s="32" t="s">
        <v>37</v>
      </c>
      <c r="D10" s="12"/>
      <c r="E10" s="13" t="s">
        <v>3</v>
      </c>
      <c r="F10" s="17">
        <v>8885550123</v>
      </c>
    </row>
    <row r="11" spans="2:7" ht="18.75" customHeight="1" x14ac:dyDescent="0.25">
      <c r="B11" s="12"/>
      <c r="C11" s="12"/>
      <c r="D11" s="12"/>
      <c r="E11" s="13" t="s">
        <v>4</v>
      </c>
      <c r="F11" s="32" t="s">
        <v>36</v>
      </c>
    </row>
    <row r="12" spans="2:7" ht="18.75" customHeight="1" x14ac:dyDescent="0.25">
      <c r="B12" s="12" t="s">
        <v>5</v>
      </c>
      <c r="C12" s="16" t="s">
        <v>38</v>
      </c>
      <c r="D12" s="12"/>
      <c r="E12" s="14" t="s">
        <v>10</v>
      </c>
      <c r="F12" s="18">
        <v>41469</v>
      </c>
    </row>
    <row r="14" spans="2:7" ht="23.25" customHeight="1" x14ac:dyDescent="0.25">
      <c r="B14" s="58" t="s">
        <v>22</v>
      </c>
    </row>
    <row r="15" spans="2:7" ht="4.5" customHeight="1" x14ac:dyDescent="0.25">
      <c r="B15" s="15"/>
      <c r="C15" s="15"/>
      <c r="D15" s="15"/>
      <c r="E15" s="15"/>
      <c r="F15" s="15"/>
    </row>
    <row r="16" spans="2:7" x14ac:dyDescent="0.25">
      <c r="B16" s="60" t="s">
        <v>32</v>
      </c>
      <c r="C16" s="60"/>
      <c r="D16" s="60"/>
      <c r="E16" s="60"/>
      <c r="F16" s="60"/>
    </row>
    <row r="17" spans="2:6" x14ac:dyDescent="0.25">
      <c r="B17" s="60"/>
      <c r="C17" s="60"/>
      <c r="D17" s="60"/>
      <c r="E17" s="60"/>
      <c r="F17" s="60"/>
    </row>
    <row r="18" spans="2:6" x14ac:dyDescent="0.25">
      <c r="B18" s="60"/>
      <c r="C18" s="60"/>
      <c r="D18" s="60"/>
      <c r="E18" s="60"/>
      <c r="F18" s="60"/>
    </row>
    <row r="19" spans="2:6" x14ac:dyDescent="0.25">
      <c r="B19" s="60"/>
      <c r="C19" s="60"/>
      <c r="D19" s="60"/>
      <c r="E19" s="60"/>
      <c r="F19" s="60"/>
    </row>
    <row r="20" spans="2:6" x14ac:dyDescent="0.25">
      <c r="B20" s="60"/>
      <c r="C20" s="60"/>
      <c r="D20" s="60"/>
      <c r="E20" s="60"/>
      <c r="F20" s="60"/>
    </row>
    <row r="21" spans="2:6" x14ac:dyDescent="0.25">
      <c r="B21" s="60"/>
      <c r="C21" s="60"/>
      <c r="D21" s="60"/>
      <c r="E21" s="60"/>
      <c r="F21" s="60"/>
    </row>
    <row r="22" spans="2:6" x14ac:dyDescent="0.25">
      <c r="B22" s="60"/>
      <c r="C22" s="60"/>
      <c r="D22" s="60"/>
      <c r="E22" s="60"/>
      <c r="F22" s="60"/>
    </row>
    <row r="23" spans="2:6" x14ac:dyDescent="0.25">
      <c r="B23" s="60"/>
      <c r="C23" s="60"/>
      <c r="D23" s="60"/>
      <c r="E23" s="60"/>
      <c r="F23" s="60"/>
    </row>
    <row r="24" spans="2:6" x14ac:dyDescent="0.25">
      <c r="B24" s="60"/>
      <c r="C24" s="60"/>
      <c r="D24" s="60"/>
      <c r="E24" s="60"/>
      <c r="F24" s="60"/>
    </row>
    <row r="25" spans="2:6" x14ac:dyDescent="0.25">
      <c r="B25" s="60"/>
      <c r="C25" s="60"/>
      <c r="D25" s="60"/>
      <c r="E25" s="60"/>
      <c r="F25" s="60"/>
    </row>
    <row r="26" spans="2:6" x14ac:dyDescent="0.25">
      <c r="B26" s="60"/>
      <c r="C26" s="60"/>
      <c r="D26" s="60"/>
      <c r="E26" s="60"/>
      <c r="F26" s="60"/>
    </row>
    <row r="28" spans="2:6" ht="23.25" customHeight="1" x14ac:dyDescent="0.25">
      <c r="B28" s="42" t="s">
        <v>23</v>
      </c>
    </row>
    <row r="29" spans="2:6" ht="4.5" customHeight="1" x14ac:dyDescent="0.25">
      <c r="B29" s="15"/>
      <c r="C29" s="15"/>
      <c r="D29" s="15"/>
      <c r="E29" s="15"/>
      <c r="F29" s="15"/>
    </row>
    <row r="30" spans="2:6" ht="18" customHeight="1" x14ac:dyDescent="0.25">
      <c r="B30" s="60" t="s">
        <v>39</v>
      </c>
      <c r="C30" s="60"/>
      <c r="D30" s="60"/>
      <c r="E30" s="60"/>
      <c r="F30" s="60"/>
    </row>
    <row r="31" spans="2:6" x14ac:dyDescent="0.25">
      <c r="B31" s="60"/>
      <c r="C31" s="60"/>
      <c r="D31" s="60"/>
      <c r="E31" s="60"/>
      <c r="F31" s="60"/>
    </row>
    <row r="32" spans="2:6" x14ac:dyDescent="0.25">
      <c r="B32" s="60"/>
      <c r="C32" s="60"/>
      <c r="D32" s="60"/>
      <c r="E32" s="60"/>
      <c r="F32" s="60"/>
    </row>
    <row r="33" spans="2:6" x14ac:dyDescent="0.25">
      <c r="B33" s="7"/>
      <c r="C33" s="7"/>
      <c r="D33" s="7"/>
      <c r="E33" s="7"/>
      <c r="F33" s="7"/>
    </row>
    <row r="34" spans="2:6" ht="23.25" customHeight="1" x14ac:dyDescent="0.25">
      <c r="B34" s="42" t="s">
        <v>13</v>
      </c>
    </row>
    <row r="35" spans="2:6" ht="4.5" customHeight="1" x14ac:dyDescent="0.25">
      <c r="B35" s="15"/>
      <c r="C35" s="15"/>
      <c r="D35" s="15"/>
      <c r="E35" s="15"/>
      <c r="F35" s="15"/>
    </row>
    <row r="36" spans="2:6" x14ac:dyDescent="0.25">
      <c r="B36" s="61" t="s">
        <v>17</v>
      </c>
      <c r="C36" s="61"/>
      <c r="D36" s="61"/>
      <c r="E36" s="61"/>
      <c r="F36" s="61"/>
    </row>
    <row r="37" spans="2:6" x14ac:dyDescent="0.25">
      <c r="B37" s="61"/>
      <c r="C37" s="61"/>
      <c r="D37" s="61"/>
      <c r="E37" s="61"/>
      <c r="F37" s="61"/>
    </row>
    <row r="38" spans="2:6" x14ac:dyDescent="0.25">
      <c r="B38" s="61"/>
      <c r="C38" s="61"/>
      <c r="D38" s="61"/>
      <c r="E38" s="61"/>
      <c r="F38" s="61"/>
    </row>
    <row r="39" spans="2:6" ht="33.75" customHeight="1" x14ac:dyDescent="0.25">
      <c r="B39" s="19"/>
      <c r="C39" s="19"/>
      <c r="D39" s="19"/>
      <c r="E39" s="7"/>
      <c r="F39" s="19"/>
    </row>
    <row r="40" spans="2:6" x14ac:dyDescent="0.25">
      <c r="B40" s="20" t="s">
        <v>24</v>
      </c>
      <c r="C40" s="1"/>
      <c r="D40" s="1"/>
      <c r="E40" s="1"/>
      <c r="F40" s="20" t="s">
        <v>15</v>
      </c>
    </row>
    <row r="41" spans="2:6" x14ac:dyDescent="0.25">
      <c r="B41" s="7"/>
      <c r="C41" s="7"/>
      <c r="D41" s="7"/>
      <c r="E41" s="7"/>
      <c r="F41" s="7"/>
    </row>
    <row r="42" spans="2:6" ht="23.25" customHeight="1" x14ac:dyDescent="0.25">
      <c r="B42" s="42" t="s">
        <v>14</v>
      </c>
    </row>
    <row r="43" spans="2:6" ht="4.5" customHeight="1" x14ac:dyDescent="0.25">
      <c r="B43" s="15"/>
      <c r="C43" s="15"/>
      <c r="D43" s="15"/>
      <c r="E43" s="15"/>
      <c r="F43" s="15"/>
    </row>
    <row r="44" spans="2:6" ht="15.75" customHeight="1" x14ac:dyDescent="0.25">
      <c r="B44" s="61" t="s">
        <v>18</v>
      </c>
      <c r="C44" s="61"/>
      <c r="D44" s="61"/>
      <c r="E44" s="61"/>
      <c r="F44" s="61"/>
    </row>
    <row r="45" spans="2:6" ht="15.75" customHeight="1" x14ac:dyDescent="0.25">
      <c r="B45" s="61"/>
      <c r="C45" s="61"/>
      <c r="D45" s="61"/>
      <c r="E45" s="61"/>
      <c r="F45" s="61"/>
    </row>
    <row r="46" spans="2:6" x14ac:dyDescent="0.25">
      <c r="B46" s="61"/>
      <c r="C46" s="61"/>
      <c r="D46" s="61"/>
      <c r="E46" s="61"/>
      <c r="F46" s="61"/>
    </row>
    <row r="47" spans="2:6" ht="33.75" customHeight="1" x14ac:dyDescent="0.25">
      <c r="B47" s="19"/>
      <c r="C47" s="19"/>
      <c r="D47" s="19"/>
      <c r="E47" s="7"/>
      <c r="F47" s="19"/>
    </row>
    <row r="48" spans="2:6" x14ac:dyDescent="0.25">
      <c r="B48" s="20" t="s">
        <v>25</v>
      </c>
      <c r="C48" s="1"/>
      <c r="D48" s="1"/>
      <c r="E48" s="1"/>
      <c r="F48" s="20" t="s">
        <v>15</v>
      </c>
    </row>
  </sheetData>
  <mergeCells count="4">
    <mergeCell ref="B16:F26"/>
    <mergeCell ref="B30:F32"/>
    <mergeCell ref="B44:F46"/>
    <mergeCell ref="B36:F38"/>
  </mergeCells>
  <phoneticPr fontId="10" type="noConversion"/>
  <conditionalFormatting sqref="B44:F46 B36:F38 B30:F32 B16:F26">
    <cfRule type="expression" dxfId="20" priority="1">
      <formula>B16=""</formula>
    </cfRule>
  </conditionalFormatting>
  <hyperlinks>
    <hyperlink ref="C10" r:id="rId1"/>
    <hyperlink ref="F11" r:id="rId2"/>
  </hyperlinks>
  <printOptions horizontalCentered="1"/>
  <pageMargins left="0.25" right="0.25" top="0.75" bottom="0.75" header="0.3" footer="0.3"/>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K52"/>
  <sheetViews>
    <sheetView showGridLines="0" tabSelected="1" topLeftCell="A3" zoomScaleNormal="100" workbookViewId="0">
      <selection activeCell="E26" sqref="E26"/>
    </sheetView>
  </sheetViews>
  <sheetFormatPr defaultRowHeight="16.5" customHeight="1" x14ac:dyDescent="0.25"/>
  <cols>
    <col min="1" max="1" width="6.28515625" customWidth="1"/>
    <col min="2" max="2" width="11.28515625" customWidth="1"/>
    <col min="3" max="3" width="36.7109375" customWidth="1"/>
    <col min="4" max="4" width="15.7109375" customWidth="1"/>
    <col min="5" max="5" width="19.5703125" customWidth="1"/>
    <col min="6" max="6" width="7.28515625" customWidth="1"/>
  </cols>
  <sheetData>
    <row r="1" spans="1:11" ht="18" customHeight="1" x14ac:dyDescent="0.25">
      <c r="A1" s="2"/>
      <c r="B1" s="3"/>
      <c r="C1" s="3"/>
      <c r="D1" s="3"/>
      <c r="E1" s="3"/>
      <c r="F1" s="4"/>
    </row>
    <row r="2" spans="1:11" ht="45.75" customHeight="1" x14ac:dyDescent="0.6">
      <c r="A2" s="5"/>
      <c r="B2" s="31" t="s">
        <v>16</v>
      </c>
      <c r="C2" s="11"/>
      <c r="D2" s="11"/>
      <c r="E2" s="11"/>
      <c r="F2" s="6" t="s">
        <v>29</v>
      </c>
    </row>
    <row r="3" spans="1:11" ht="4.5" customHeight="1" x14ac:dyDescent="0.25">
      <c r="A3" s="5"/>
      <c r="B3" s="15"/>
      <c r="C3" s="15"/>
      <c r="D3" s="15"/>
      <c r="E3" s="15"/>
      <c r="F3" s="6"/>
    </row>
    <row r="4" spans="1:11" ht="12" customHeight="1" x14ac:dyDescent="0.25">
      <c r="A4" s="5"/>
      <c r="F4" s="6"/>
    </row>
    <row r="5" spans="1:11" ht="23.25" customHeight="1" x14ac:dyDescent="0.3">
      <c r="B5" s="30" t="s">
        <v>26</v>
      </c>
      <c r="C5" s="10"/>
      <c r="D5" s="10"/>
      <c r="E5" s="10"/>
    </row>
    <row r="6" spans="1:11" ht="4.5" customHeight="1" x14ac:dyDescent="0.25">
      <c r="B6" s="15"/>
      <c r="C6" s="15"/>
      <c r="D6" s="15"/>
      <c r="E6" s="15"/>
    </row>
    <row r="7" spans="1:11" ht="16.5" customHeight="1" x14ac:dyDescent="0.25">
      <c r="A7" s="55"/>
      <c r="B7" s="56" t="s">
        <v>41</v>
      </c>
      <c r="C7" s="56" t="s">
        <v>6</v>
      </c>
      <c r="D7" s="52" t="s">
        <v>40</v>
      </c>
      <c r="E7" s="52" t="s">
        <v>42</v>
      </c>
      <c r="F7" t="s">
        <v>29</v>
      </c>
    </row>
    <row r="8" spans="1:11" ht="16.5" customHeight="1" x14ac:dyDescent="0.25">
      <c r="A8" s="55"/>
      <c r="B8" s="56">
        <v>5</v>
      </c>
      <c r="C8" s="56" t="s">
        <v>45</v>
      </c>
      <c r="D8" s="57">
        <v>6750</v>
      </c>
      <c r="E8" s="57">
        <f>입찰_항목[비용]*입찰_항목[수량]</f>
        <v>33750</v>
      </c>
      <c r="F8">
        <f>_xlfn.RANK.EQ(입찰_항목[[#This Row],[합계]],입찰_항목[합계])</f>
        <v>4</v>
      </c>
    </row>
    <row r="9" spans="1:11" ht="16.5" customHeight="1" x14ac:dyDescent="0.25">
      <c r="A9" s="55"/>
      <c r="B9" s="56">
        <v>20</v>
      </c>
      <c r="C9" s="56" t="s">
        <v>46</v>
      </c>
      <c r="D9" s="57">
        <v>4970</v>
      </c>
      <c r="E9" s="57">
        <f>입찰_항목[비용]*입찰_항목[수량]</f>
        <v>99400</v>
      </c>
      <c r="F9">
        <f>_xlfn.RANK.EQ(입찰_항목[[#This Row],[합계]],입찰_항목[합계])</f>
        <v>2</v>
      </c>
    </row>
    <row r="10" spans="1:11" ht="16.5" customHeight="1" x14ac:dyDescent="0.25">
      <c r="A10" s="55"/>
      <c r="B10" s="56">
        <v>30</v>
      </c>
      <c r="C10" s="56" t="s">
        <v>47</v>
      </c>
      <c r="D10" s="57">
        <v>2490</v>
      </c>
      <c r="E10" s="57">
        <f>입찰_항목[비용]*입찰_항목[수량]</f>
        <v>74700</v>
      </c>
      <c r="F10">
        <f>_xlfn.RANK.EQ(입찰_항목[[#This Row],[합계]],입찰_항목[합계])</f>
        <v>3</v>
      </c>
    </row>
    <row r="11" spans="1:11" ht="16.5" customHeight="1" x14ac:dyDescent="0.25">
      <c r="A11" s="55"/>
      <c r="B11" s="56">
        <v>2</v>
      </c>
      <c r="C11" s="56" t="s">
        <v>48</v>
      </c>
      <c r="D11" s="57">
        <v>6670</v>
      </c>
      <c r="E11" s="57">
        <f>입찰_항목[비용]*입찰_항목[수량]</f>
        <v>13340</v>
      </c>
      <c r="F11">
        <f>_xlfn.RANK.EQ(입찰_항목[[#This Row],[합계]],입찰_항목[합계])</f>
        <v>6</v>
      </c>
      <c r="K11" s="37"/>
    </row>
    <row r="12" spans="1:11" ht="16.5" customHeight="1" x14ac:dyDescent="0.25">
      <c r="A12" s="55"/>
      <c r="B12" s="56">
        <v>2</v>
      </c>
      <c r="C12" s="56" t="s">
        <v>49</v>
      </c>
      <c r="D12" s="57">
        <v>3250</v>
      </c>
      <c r="E12" s="57">
        <f>입찰_항목[비용]*입찰_항목[수량]</f>
        <v>6500</v>
      </c>
      <c r="F12">
        <f>_xlfn.RANK.EQ(입찰_항목[[#This Row],[합계]],입찰_항목[합계])</f>
        <v>7</v>
      </c>
    </row>
    <row r="13" spans="1:11" ht="16.5" customHeight="1" x14ac:dyDescent="0.25">
      <c r="A13" s="55"/>
      <c r="B13" s="56">
        <v>2</v>
      </c>
      <c r="C13" s="56" t="s">
        <v>50</v>
      </c>
      <c r="D13" s="57">
        <v>7750</v>
      </c>
      <c r="E13" s="57">
        <f>입찰_항목[비용]*입찰_항목[수량]</f>
        <v>15500</v>
      </c>
      <c r="F13">
        <f>_xlfn.RANK.EQ(입찰_항목[[#This Row],[합계]],입찰_항목[합계])</f>
        <v>5</v>
      </c>
    </row>
    <row r="14" spans="1:11" ht="16.5" customHeight="1" x14ac:dyDescent="0.25">
      <c r="A14" s="55"/>
      <c r="B14" s="56">
        <v>2</v>
      </c>
      <c r="C14" s="56" t="s">
        <v>51</v>
      </c>
      <c r="D14" s="57">
        <v>100000</v>
      </c>
      <c r="E14" s="57">
        <f>입찰_항목[비용]*입찰_항목[수량]</f>
        <v>200000</v>
      </c>
      <c r="F14">
        <f>_xlfn.RANK.EQ(입찰_항목[[#This Row],[합계]],입찰_항목[합계])</f>
        <v>1</v>
      </c>
    </row>
    <row r="15" spans="1:11" ht="16.5" customHeight="1" x14ac:dyDescent="0.25">
      <c r="A15" s="55"/>
      <c r="B15" s="56"/>
      <c r="C15" s="56"/>
      <c r="D15" s="53"/>
      <c r="E15" s="54">
        <f>입찰_항목[비용]*입찰_항목[수량]</f>
        <v>0</v>
      </c>
      <c r="F15">
        <f>_xlfn.RANK.EQ(입찰_항목[[#This Row],[합계]],입찰_항목[합계])</f>
        <v>8</v>
      </c>
    </row>
    <row r="16" spans="1:11" ht="16.5" customHeight="1" x14ac:dyDescent="0.25">
      <c r="B16" s="22"/>
      <c r="C16" s="22"/>
      <c r="D16" s="23"/>
      <c r="E16" s="29">
        <f>입찰_항목[비용]*입찰_항목[수량]</f>
        <v>0</v>
      </c>
      <c r="F16">
        <f>_xlfn.RANK.EQ(입찰_항목[[#This Row],[합계]],입찰_항목[합계])</f>
        <v>8</v>
      </c>
    </row>
    <row r="17" spans="1:11" ht="16.5" customHeight="1" x14ac:dyDescent="0.25">
      <c r="B17" s="22"/>
      <c r="C17" s="22"/>
      <c r="D17" s="23"/>
      <c r="E17" s="29">
        <f>입찰_항목[비용]*입찰_항목[수량]</f>
        <v>0</v>
      </c>
      <c r="F17">
        <f>_xlfn.RANK.EQ(입찰_항목[[#This Row],[합계]],입찰_항목[합계])</f>
        <v>8</v>
      </c>
    </row>
    <row r="18" spans="1:11" ht="16.5" customHeight="1" x14ac:dyDescent="0.25">
      <c r="B18" s="22"/>
      <c r="C18" s="22"/>
      <c r="D18" s="23"/>
      <c r="E18" s="29">
        <f>입찰_항목[비용]*입찰_항목[수량]</f>
        <v>0</v>
      </c>
      <c r="F18">
        <f>_xlfn.RANK.EQ(입찰_항목[[#This Row],[합계]],입찰_항목[합계])</f>
        <v>8</v>
      </c>
    </row>
    <row r="19" spans="1:11" ht="16.5" customHeight="1" x14ac:dyDescent="0.25">
      <c r="B19" s="22"/>
      <c r="C19" s="22"/>
      <c r="D19" s="23"/>
      <c r="E19" s="29">
        <f>입찰_항목[비용]*입찰_항목[수량]</f>
        <v>0</v>
      </c>
      <c r="F19">
        <f>_xlfn.RANK.EQ(입찰_항목[[#This Row],[합계]],입찰_항목[합계])</f>
        <v>8</v>
      </c>
    </row>
    <row r="20" spans="1:11" ht="16.5" customHeight="1" x14ac:dyDescent="0.25">
      <c r="B20" s="22"/>
      <c r="C20" s="22"/>
      <c r="D20" s="23"/>
      <c r="E20" s="29">
        <f>입찰_항목[비용]*입찰_항목[수량]</f>
        <v>0</v>
      </c>
      <c r="F20">
        <f>_xlfn.RANK.EQ(입찰_항목[[#This Row],[합계]],입찰_항목[합계])</f>
        <v>8</v>
      </c>
    </row>
    <row r="21" spans="1:11" ht="16.5" customHeight="1" x14ac:dyDescent="0.25">
      <c r="B21" s="22"/>
      <c r="C21" s="22"/>
      <c r="D21" s="23"/>
      <c r="E21" s="29">
        <f>입찰_항목[비용]*입찰_항목[수량]</f>
        <v>0</v>
      </c>
      <c r="F21">
        <f>_xlfn.RANK.EQ(입찰_항목[[#This Row],[합계]],입찰_항목[합계])</f>
        <v>8</v>
      </c>
    </row>
    <row r="22" spans="1:11" ht="16.5" customHeight="1" x14ac:dyDescent="0.25">
      <c r="B22" s="22"/>
      <c r="C22" s="22"/>
      <c r="D22" s="23"/>
      <c r="E22" s="29">
        <f>입찰_항목[비용]*입찰_항목[수량]</f>
        <v>0</v>
      </c>
      <c r="F22">
        <f>_xlfn.RANK.EQ(입찰_항목[[#This Row],[합계]],입찰_항목[합계])</f>
        <v>8</v>
      </c>
    </row>
    <row r="23" spans="1:11" ht="16.5" customHeight="1" x14ac:dyDescent="0.25">
      <c r="B23" s="22"/>
      <c r="C23" s="22"/>
      <c r="D23" s="23"/>
      <c r="E23" s="29">
        <f>입찰_항목[비용]*입찰_항목[수량]</f>
        <v>0</v>
      </c>
      <c r="F23">
        <f>_xlfn.RANK.EQ(입찰_항목[[#This Row],[합계]],입찰_항목[합계])</f>
        <v>8</v>
      </c>
    </row>
    <row r="24" spans="1:11" ht="16.5" customHeight="1" x14ac:dyDescent="0.25">
      <c r="B24" s="22"/>
      <c r="C24" s="22"/>
      <c r="D24" s="23"/>
      <c r="E24" s="29">
        <f>입찰_항목[비용]*입찰_항목[수량]</f>
        <v>0</v>
      </c>
      <c r="F24">
        <f>_xlfn.RANK.EQ(입찰_항목[[#This Row],[합계]],입찰_항목[합계])</f>
        <v>8</v>
      </c>
    </row>
    <row r="25" spans="1:11" ht="16.5" customHeight="1" x14ac:dyDescent="0.25">
      <c r="B25" s="22"/>
      <c r="C25" s="22"/>
      <c r="D25" s="23"/>
      <c r="E25" s="29">
        <f>입찰_항목[비용]*입찰_항목[수량]</f>
        <v>0</v>
      </c>
      <c r="F25">
        <f>_xlfn.RANK.EQ(입찰_항목[[#This Row],[합계]],입찰_항목[합계])</f>
        <v>8</v>
      </c>
    </row>
    <row r="26" spans="1:11" ht="16.5" customHeight="1" x14ac:dyDescent="0.25">
      <c r="B26" s="22"/>
      <c r="C26" s="22"/>
      <c r="D26" s="23"/>
      <c r="E26" s="29">
        <f>입찰_항목[비용]*입찰_항목[수량]</f>
        <v>0</v>
      </c>
      <c r="F26">
        <f>_xlfn.RANK.EQ(입찰_항목[[#This Row],[합계]],입찰_항목[합계])</f>
        <v>8</v>
      </c>
    </row>
    <row r="27" spans="1:11" ht="16.5" customHeight="1" x14ac:dyDescent="0.25">
      <c r="A27" s="5"/>
      <c r="B27" s="22"/>
      <c r="C27" s="22"/>
      <c r="D27" s="23"/>
      <c r="E27" s="29">
        <f>입찰_항목[비용]*입찰_항목[수량]</f>
        <v>0</v>
      </c>
      <c r="F27">
        <f>_xlfn.RANK.EQ(입찰_항목[[#This Row],[합계]],입찰_항목[합계])</f>
        <v>8</v>
      </c>
    </row>
    <row r="28" spans="1:11" ht="16.5" customHeight="1" x14ac:dyDescent="0.25">
      <c r="A28" s="5"/>
      <c r="B28" s="22"/>
      <c r="C28" s="22"/>
      <c r="D28" s="23"/>
      <c r="E28" s="29">
        <f>입찰_항목[비용]*입찰_항목[수량]</f>
        <v>0</v>
      </c>
      <c r="F28">
        <f>_xlfn.RANK.EQ(입찰_항목[[#This Row],[합계]],입찰_항목[합계])</f>
        <v>8</v>
      </c>
      <c r="K28" s="35"/>
    </row>
    <row r="29" spans="1:11" ht="16.5" customHeight="1" x14ac:dyDescent="0.25">
      <c r="A29" s="5"/>
      <c r="B29" s="22"/>
      <c r="C29" s="22"/>
      <c r="D29" s="23"/>
      <c r="E29" s="29">
        <f>입찰_항목[비용]*입찰_항목[수량]</f>
        <v>0</v>
      </c>
      <c r="F29">
        <f>_xlfn.RANK.EQ(입찰_항목[[#This Row],[합계]],입찰_항목[합계])</f>
        <v>8</v>
      </c>
    </row>
    <row r="30" spans="1:11" ht="16.5" customHeight="1" x14ac:dyDescent="0.25">
      <c r="A30" s="24"/>
      <c r="B30" s="22"/>
      <c r="C30" s="22"/>
      <c r="D30" s="23"/>
      <c r="E30" s="29">
        <f>입찰_항목[비용]*입찰_항목[수량]</f>
        <v>0</v>
      </c>
      <c r="F30">
        <f>_xlfn.RANK.EQ(입찰_항목[[#This Row],[합계]],입찰_항목[합계])</f>
        <v>8</v>
      </c>
    </row>
    <row r="31" spans="1:11" ht="16.5" customHeight="1" x14ac:dyDescent="0.25">
      <c r="A31" s="25">
        <v>1</v>
      </c>
      <c r="B31" s="22"/>
      <c r="C31" s="22"/>
      <c r="D31" s="23"/>
      <c r="E31" s="29">
        <f>입찰_항목[비용]*입찰_항목[수량]</f>
        <v>0</v>
      </c>
      <c r="F31">
        <f>_xlfn.RANK.EQ(입찰_항목[[#This Row],[합계]],입찰_항목[합계])</f>
        <v>8</v>
      </c>
    </row>
    <row r="32" spans="1:11" ht="16.5" customHeight="1" x14ac:dyDescent="0.25">
      <c r="A32" s="25">
        <v>2</v>
      </c>
      <c r="B32" s="38"/>
      <c r="C32" s="38"/>
      <c r="D32" s="39" t="s">
        <v>28</v>
      </c>
      <c r="E32" s="41">
        <f>SUBTOTAL(109,입찰_항목[합계])</f>
        <v>443190</v>
      </c>
    </row>
    <row r="33" spans="1:6" ht="16.5" customHeight="1" x14ac:dyDescent="0.25">
      <c r="A33" s="26">
        <v>3</v>
      </c>
      <c r="D33" s="33" t="s">
        <v>43</v>
      </c>
      <c r="E33" s="21">
        <v>7.4999999999999997E-2</v>
      </c>
    </row>
    <row r="34" spans="1:6" ht="16.5" customHeight="1" x14ac:dyDescent="0.25">
      <c r="A34" s="26">
        <v>4</v>
      </c>
      <c r="D34" s="34" t="s">
        <v>44</v>
      </c>
      <c r="E34" s="40">
        <f>TaxRate*입찰_항목[[#Totals],[합계]]</f>
        <v>33239.25</v>
      </c>
    </row>
    <row r="35" spans="1:6" ht="16.5" customHeight="1" x14ac:dyDescent="0.25">
      <c r="A35" s="51">
        <v>5</v>
      </c>
      <c r="D35" s="34" t="s">
        <v>7</v>
      </c>
      <c r="E35" s="46">
        <f>Tax+입찰_항목[[#Totals],[합계]]</f>
        <v>476429.25</v>
      </c>
    </row>
    <row r="38" spans="1:6" ht="23.25" customHeight="1" x14ac:dyDescent="0.25"/>
    <row r="39" spans="1:6" ht="22.5" customHeight="1" x14ac:dyDescent="0.3">
      <c r="B39" s="42" t="s">
        <v>27</v>
      </c>
      <c r="C39" s="10"/>
      <c r="D39" s="10"/>
      <c r="E39" s="10"/>
      <c r="F39" s="6"/>
    </row>
    <row r="40" spans="1:6" ht="16.5" customHeight="1" x14ac:dyDescent="0.25">
      <c r="B40" s="15"/>
      <c r="C40" s="15"/>
      <c r="D40" s="15"/>
      <c r="E40" s="15"/>
      <c r="F40" s="6"/>
    </row>
    <row r="41" spans="1:6" ht="16.5" customHeight="1" x14ac:dyDescent="0.25">
      <c r="B41" s="43"/>
      <c r="C41" s="43"/>
      <c r="F41" s="6"/>
    </row>
    <row r="42" spans="1:6" ht="16.5" customHeight="1" x14ac:dyDescent="0.25">
      <c r="B42" s="47"/>
      <c r="C42" s="48" t="s">
        <v>30</v>
      </c>
      <c r="D42" s="27" t="s">
        <v>31</v>
      </c>
      <c r="E42" s="28"/>
      <c r="F42" s="6"/>
    </row>
    <row r="43" spans="1:6" ht="16.5" customHeight="1" x14ac:dyDescent="0.25">
      <c r="B43" s="49" t="str">
        <f>INDEX(입찰_항목[],MATCH(A31,입찰_항목[[ ]],0),2)</f>
        <v>인건비</v>
      </c>
      <c r="C43" s="50">
        <f>INDEX(입찰_항목[],MATCH(A31,입찰_항목[[ ]],0),4)</f>
        <v>200000</v>
      </c>
      <c r="D43" s="62"/>
      <c r="E43" s="62"/>
      <c r="F43" s="6"/>
    </row>
    <row r="44" spans="1:6" ht="16.5" customHeight="1" x14ac:dyDescent="0.25">
      <c r="B44" s="49" t="str">
        <f>INDEX(입찰_항목[],MATCH(A32,입찰_항목[[ ]],0),2)</f>
        <v>2x4x10 목재</v>
      </c>
      <c r="C44" s="50">
        <f>INDEX(입찰_항목[],MATCH(A32,입찰_항목[[ ]],0),4)</f>
        <v>99400</v>
      </c>
      <c r="D44" s="62"/>
      <c r="E44" s="62"/>
      <c r="F44" s="6"/>
    </row>
    <row r="45" spans="1:6" ht="16.5" customHeight="1" x14ac:dyDescent="0.25">
      <c r="B45" s="49" t="str">
        <f>INDEX(입찰_항목[],MATCH(A33,입찰_항목[[ ]],0),2)</f>
        <v>장선 받침대</v>
      </c>
      <c r="C45" s="50">
        <f>INDEX(입찰_항목[],MATCH(A33,입찰_항목[[ ]],0),4)</f>
        <v>74700</v>
      </c>
      <c r="D45" s="62"/>
      <c r="E45" s="62"/>
      <c r="F45" s="6"/>
    </row>
    <row r="46" spans="1:6" ht="16.5" customHeight="1" x14ac:dyDescent="0.25">
      <c r="B46" s="49" t="str">
        <f>INDEX(입찰_항목[],MATCH(A34,입찰_항목[[ ]],0),2)</f>
        <v>2x8x10 목재</v>
      </c>
      <c r="C46" s="50">
        <f>INDEX(입찰_항목[],MATCH(A34,입찰_항목[[ ]],0),4)</f>
        <v>33750</v>
      </c>
      <c r="D46" s="62"/>
      <c r="E46" s="62"/>
      <c r="F46" s="6"/>
    </row>
    <row r="47" spans="1:6" ht="16.5" customHeight="1" x14ac:dyDescent="0.25">
      <c r="B47" s="49" t="str">
        <f>INDEX(입찰_항목[],MATCH(A35,입찰_항목[[ ]],0),2)</f>
        <v>장갑 한 켤레, 가죽</v>
      </c>
      <c r="C47" s="50">
        <f>INDEX(입찰_항목[],MATCH(A35,입찰_항목[[ ]],0),4)</f>
        <v>15500</v>
      </c>
      <c r="D47" s="62"/>
      <c r="E47" s="62"/>
      <c r="F47" s="6"/>
    </row>
    <row r="48" spans="1:6" ht="16.5" customHeight="1" x14ac:dyDescent="0.25">
      <c r="B48" s="43"/>
      <c r="C48" s="43"/>
      <c r="D48" s="62"/>
      <c r="E48" s="62"/>
      <c r="F48" s="6"/>
    </row>
    <row r="49" spans="2:6" ht="16.5" customHeight="1" x14ac:dyDescent="0.25">
      <c r="B49" s="44"/>
      <c r="C49" s="44"/>
      <c r="D49" s="62"/>
      <c r="E49" s="62"/>
      <c r="F49" s="9"/>
    </row>
    <row r="50" spans="2:6" ht="16.5" customHeight="1" x14ac:dyDescent="0.25">
      <c r="B50" s="45"/>
      <c r="C50" s="45"/>
      <c r="D50" s="62"/>
      <c r="E50" s="62"/>
      <c r="F50" s="4"/>
    </row>
    <row r="51" spans="2:6" ht="16.5" customHeight="1" x14ac:dyDescent="0.25">
      <c r="B51" s="44"/>
      <c r="C51" s="44"/>
      <c r="D51" s="8"/>
      <c r="E51" s="8"/>
      <c r="F51" s="9"/>
    </row>
    <row r="52" spans="2:6" ht="16.5" customHeight="1" x14ac:dyDescent="0.25">
      <c r="B52" s="3"/>
      <c r="C52" s="3"/>
      <c r="D52" s="3"/>
      <c r="E52" s="3"/>
    </row>
  </sheetData>
  <mergeCells count="8">
    <mergeCell ref="D49:E49"/>
    <mergeCell ref="D50:E50"/>
    <mergeCell ref="D43:E43"/>
    <mergeCell ref="D44:E44"/>
    <mergeCell ref="D45:E45"/>
    <mergeCell ref="D46:E46"/>
    <mergeCell ref="D47:E47"/>
    <mergeCell ref="D48:E48"/>
  </mergeCells>
  <phoneticPr fontId="10" type="noConversion"/>
  <printOptions horizontalCentered="1"/>
  <pageMargins left="0.25" right="0.25" top="0.75" bottom="0.75" header="0.3" footer="0.3"/>
  <pageSetup fitToHeight="0" orientation="portrait" r:id="rId1"/>
  <headerFooter>
    <oddFooter>&amp;P/&amp;N페이지</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9c1fb53-399a-4d91-bfc2-0a118990ebe4" xsi:nil="true"/>
    <AssetExpire xmlns="49c1fb53-399a-4d91-bfc2-0a118990ebe4">2029-01-01T08:00:00+00:00</AssetExpire>
    <CampaignTagsTaxHTField0 xmlns="49c1fb53-399a-4d91-bfc2-0a118990ebe4">
      <Terms xmlns="http://schemas.microsoft.com/office/infopath/2007/PartnerControls"/>
    </CampaignTagsTaxHTField0>
    <IntlLangReviewDate xmlns="49c1fb53-399a-4d91-bfc2-0a118990ebe4" xsi:nil="true"/>
    <TPFriendlyName xmlns="49c1fb53-399a-4d91-bfc2-0a118990ebe4" xsi:nil="true"/>
    <IntlLangReview xmlns="49c1fb53-399a-4d91-bfc2-0a118990ebe4">false</IntlLangReview>
    <LocLastLocAttemptVersionLookup xmlns="49c1fb53-399a-4d91-bfc2-0a118990ebe4">854843</LocLastLocAttemptVersionLookup>
    <PolicheckWords xmlns="49c1fb53-399a-4d91-bfc2-0a118990ebe4" xsi:nil="true"/>
    <SubmitterId xmlns="49c1fb53-399a-4d91-bfc2-0a118990ebe4" xsi:nil="true"/>
    <AcquiredFrom xmlns="49c1fb53-399a-4d91-bfc2-0a118990ebe4">Internal MS</AcquiredFrom>
    <EditorialStatus xmlns="49c1fb53-399a-4d91-bfc2-0a118990ebe4">Complete</EditorialStatus>
    <Markets xmlns="49c1fb53-399a-4d91-bfc2-0a118990ebe4"/>
    <OriginAsset xmlns="49c1fb53-399a-4d91-bfc2-0a118990ebe4" xsi:nil="true"/>
    <AssetStart xmlns="49c1fb53-399a-4d91-bfc2-0a118990ebe4">2012-08-30T21:17:00+00:00</AssetStart>
    <FriendlyTitle xmlns="49c1fb53-399a-4d91-bfc2-0a118990ebe4" xsi:nil="true"/>
    <MarketSpecific xmlns="49c1fb53-399a-4d91-bfc2-0a118990ebe4">false</MarketSpecific>
    <TPNamespace xmlns="49c1fb53-399a-4d91-bfc2-0a118990ebe4" xsi:nil="true"/>
    <PublishStatusLookup xmlns="49c1fb53-399a-4d91-bfc2-0a118990ebe4">
      <Value>476990</Value>
    </PublishStatusLookup>
    <APAuthor xmlns="49c1fb53-399a-4d91-bfc2-0a118990ebe4">
      <UserInfo>
        <DisplayName>REDMOND\matthos</DisplayName>
        <AccountId>59</AccountId>
        <AccountType/>
      </UserInfo>
    </APAuthor>
    <TPCommandLine xmlns="49c1fb53-399a-4d91-bfc2-0a118990ebe4" xsi:nil="true"/>
    <IntlLangReviewer xmlns="49c1fb53-399a-4d91-bfc2-0a118990ebe4" xsi:nil="true"/>
    <OpenTemplate xmlns="49c1fb53-399a-4d91-bfc2-0a118990ebe4">true</OpenTemplate>
    <CSXSubmissionDate xmlns="49c1fb53-399a-4d91-bfc2-0a118990ebe4" xsi:nil="true"/>
    <TaxCatchAll xmlns="49c1fb53-399a-4d91-bfc2-0a118990ebe4"/>
    <Manager xmlns="49c1fb53-399a-4d91-bfc2-0a118990ebe4" xsi:nil="true"/>
    <NumericId xmlns="49c1fb53-399a-4d91-bfc2-0a118990ebe4" xsi:nil="true"/>
    <ParentAssetId xmlns="49c1fb53-399a-4d91-bfc2-0a118990ebe4" xsi:nil="true"/>
    <OriginalSourceMarket xmlns="49c1fb53-399a-4d91-bfc2-0a118990ebe4">english</OriginalSourceMarket>
    <ApprovalStatus xmlns="49c1fb53-399a-4d91-bfc2-0a118990ebe4">InProgress</ApprovalStatus>
    <TPComponent xmlns="49c1fb53-399a-4d91-bfc2-0a118990ebe4" xsi:nil="true"/>
    <EditorialTags xmlns="49c1fb53-399a-4d91-bfc2-0a118990ebe4" xsi:nil="true"/>
    <TPExecutable xmlns="49c1fb53-399a-4d91-bfc2-0a118990ebe4" xsi:nil="true"/>
    <TPLaunchHelpLink xmlns="49c1fb53-399a-4d91-bfc2-0a118990ebe4" xsi:nil="true"/>
    <LocComments xmlns="49c1fb53-399a-4d91-bfc2-0a118990ebe4" xsi:nil="true"/>
    <LocRecommendedHandoff xmlns="49c1fb53-399a-4d91-bfc2-0a118990ebe4" xsi:nil="true"/>
    <SourceTitle xmlns="49c1fb53-399a-4d91-bfc2-0a118990ebe4" xsi:nil="true"/>
    <CSXUpdate xmlns="49c1fb53-399a-4d91-bfc2-0a118990ebe4">false</CSXUpdate>
    <IntlLocPriority xmlns="49c1fb53-399a-4d91-bfc2-0a118990ebe4" xsi:nil="true"/>
    <UAProjectedTotalWords xmlns="49c1fb53-399a-4d91-bfc2-0a118990ebe4" xsi:nil="true"/>
    <AssetType xmlns="49c1fb53-399a-4d91-bfc2-0a118990ebe4">TP</AssetType>
    <MachineTranslated xmlns="49c1fb53-399a-4d91-bfc2-0a118990ebe4">false</MachineTranslated>
    <OutputCachingOn xmlns="49c1fb53-399a-4d91-bfc2-0a118990ebe4">false</OutputCachingOn>
    <TemplateStatus xmlns="49c1fb53-399a-4d91-bfc2-0a118990ebe4">Complete</TemplateStatus>
    <IsSearchable xmlns="49c1fb53-399a-4d91-bfc2-0a118990ebe4">true</IsSearchable>
    <ContentItem xmlns="49c1fb53-399a-4d91-bfc2-0a118990ebe4" xsi:nil="true"/>
    <HandoffToMSDN xmlns="49c1fb53-399a-4d91-bfc2-0a118990ebe4" xsi:nil="true"/>
    <ShowIn xmlns="49c1fb53-399a-4d91-bfc2-0a118990ebe4">Show everywhere</ShowIn>
    <ThumbnailAssetId xmlns="49c1fb53-399a-4d91-bfc2-0a118990ebe4" xsi:nil="true"/>
    <UALocComments xmlns="49c1fb53-399a-4d91-bfc2-0a118990ebe4" xsi:nil="true"/>
    <UALocRecommendation xmlns="49c1fb53-399a-4d91-bfc2-0a118990ebe4">Localize</UALocRecommendation>
    <LastModifiedDateTime xmlns="49c1fb53-399a-4d91-bfc2-0a118990ebe4" xsi:nil="true"/>
    <LegacyData xmlns="49c1fb53-399a-4d91-bfc2-0a118990ebe4" xsi:nil="true"/>
    <LocManualTestRequired xmlns="49c1fb53-399a-4d91-bfc2-0a118990ebe4">false</LocManualTestRequired>
    <LocMarketGroupTiers2 xmlns="49c1fb53-399a-4d91-bfc2-0a118990ebe4" xsi:nil="true"/>
    <ClipArtFilename xmlns="49c1fb53-399a-4d91-bfc2-0a118990ebe4" xsi:nil="true"/>
    <TPApplication xmlns="49c1fb53-399a-4d91-bfc2-0a118990ebe4" xsi:nil="true"/>
    <CSXHash xmlns="49c1fb53-399a-4d91-bfc2-0a118990ebe4" xsi:nil="true"/>
    <DirectSourceMarket xmlns="49c1fb53-399a-4d91-bfc2-0a118990ebe4">english</DirectSourceMarket>
    <PrimaryImageGen xmlns="49c1fb53-399a-4d91-bfc2-0a118990ebe4">false</PrimaryImageGen>
    <PlannedPubDate xmlns="49c1fb53-399a-4d91-bfc2-0a118990ebe4" xsi:nil="true"/>
    <CSXSubmissionMarket xmlns="49c1fb53-399a-4d91-bfc2-0a118990ebe4" xsi:nil="true"/>
    <Downloads xmlns="49c1fb53-399a-4d91-bfc2-0a118990ebe4">0</Downloads>
    <ArtSampleDocs xmlns="49c1fb53-399a-4d91-bfc2-0a118990ebe4" xsi:nil="true"/>
    <TrustLevel xmlns="49c1fb53-399a-4d91-bfc2-0a118990ebe4">1 Microsoft Managed Content</TrustLevel>
    <BlockPublish xmlns="49c1fb53-399a-4d91-bfc2-0a118990ebe4">false</BlockPublish>
    <TPLaunchHelpLinkType xmlns="49c1fb53-399a-4d91-bfc2-0a118990ebe4">Template</TPLaunchHelpLinkType>
    <LocalizationTagsTaxHTField0 xmlns="49c1fb53-399a-4d91-bfc2-0a118990ebe4">
      <Terms xmlns="http://schemas.microsoft.com/office/infopath/2007/PartnerControls"/>
    </LocalizationTagsTaxHTField0>
    <BusinessGroup xmlns="49c1fb53-399a-4d91-bfc2-0a118990ebe4" xsi:nil="true"/>
    <Providers xmlns="49c1fb53-399a-4d91-bfc2-0a118990ebe4" xsi:nil="true"/>
    <TemplateTemplateType xmlns="49c1fb53-399a-4d91-bfc2-0a118990ebe4">Excel Spreadsheet Template</TemplateTemplateType>
    <TimesCloned xmlns="49c1fb53-399a-4d91-bfc2-0a118990ebe4" xsi:nil="true"/>
    <TPAppVersion xmlns="49c1fb53-399a-4d91-bfc2-0a118990ebe4" xsi:nil="true"/>
    <VoteCount xmlns="49c1fb53-399a-4d91-bfc2-0a118990ebe4" xsi:nil="true"/>
    <AverageRating xmlns="49c1fb53-399a-4d91-bfc2-0a118990ebe4" xsi:nil="true"/>
    <FeatureTagsTaxHTField0 xmlns="49c1fb53-399a-4d91-bfc2-0a118990ebe4">
      <Terms xmlns="http://schemas.microsoft.com/office/infopath/2007/PartnerControls"/>
    </FeatureTagsTaxHTField0>
    <Provider xmlns="49c1fb53-399a-4d91-bfc2-0a118990ebe4" xsi:nil="true"/>
    <UACurrentWords xmlns="49c1fb53-399a-4d91-bfc2-0a118990ebe4" xsi:nil="true"/>
    <AssetId xmlns="49c1fb53-399a-4d91-bfc2-0a118990ebe4">TP103427376</AssetId>
    <TPClientViewer xmlns="49c1fb53-399a-4d91-bfc2-0a118990ebe4" xsi:nil="true"/>
    <DSATActionTaken xmlns="49c1fb53-399a-4d91-bfc2-0a118990ebe4" xsi:nil="true"/>
    <APEditor xmlns="49c1fb53-399a-4d91-bfc2-0a118990ebe4">
      <UserInfo>
        <DisplayName/>
        <AccountId xsi:nil="true"/>
        <AccountType/>
      </UserInfo>
    </APEditor>
    <TPInstallLocation xmlns="49c1fb53-399a-4d91-bfc2-0a118990ebe4" xsi:nil="true"/>
    <OOCacheId xmlns="49c1fb53-399a-4d91-bfc2-0a118990ebe4" xsi:nil="true"/>
    <IsDeleted xmlns="49c1fb53-399a-4d91-bfc2-0a118990ebe4">false</IsDeleted>
    <PublishTargets xmlns="49c1fb53-399a-4d91-bfc2-0a118990ebe4">OfficeOnlineVNext</PublishTargets>
    <ApprovalLog xmlns="49c1fb53-399a-4d91-bfc2-0a118990ebe4" xsi:nil="true"/>
    <BugNumber xmlns="49c1fb53-399a-4d91-bfc2-0a118990ebe4" xsi:nil="true"/>
    <CrawlForDependencies xmlns="49c1fb53-399a-4d91-bfc2-0a118990ebe4">false</CrawlForDependencies>
    <InternalTagsTaxHTField0 xmlns="49c1fb53-399a-4d91-bfc2-0a118990ebe4">
      <Terms xmlns="http://schemas.microsoft.com/office/infopath/2007/PartnerControls"/>
    </InternalTagsTaxHTField0>
    <LastHandOff xmlns="49c1fb53-399a-4d91-bfc2-0a118990ebe4" xsi:nil="true"/>
    <Milestone xmlns="49c1fb53-399a-4d91-bfc2-0a118990ebe4" xsi:nil="true"/>
    <OriginalRelease xmlns="49c1fb53-399a-4d91-bfc2-0a118990ebe4">15</OriginalRelease>
    <RecommendationsModifier xmlns="49c1fb53-399a-4d91-bfc2-0a118990ebe4" xsi:nil="true"/>
    <ScenarioTagsTaxHTField0 xmlns="49c1fb53-399a-4d91-bfc2-0a118990ebe4">
      <Terms xmlns="http://schemas.microsoft.com/office/infopath/2007/PartnerControls"/>
    </ScenarioTagsTaxHTField0>
    <UANotes xmlns="49c1fb53-399a-4d91-bfc2-0a118990ebe4"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70926BE6910EE541A5C8A9203B4061CC0400C52140320FE295488DD4381964E77F84" ma:contentTypeVersion="57" ma:contentTypeDescription="Create a new document." ma:contentTypeScope="" ma:versionID="fb68b574494ff423512a6d157fda585d">
  <xsd:schema xmlns:xsd="http://www.w3.org/2001/XMLSchema" xmlns:xs="http://www.w3.org/2001/XMLSchema" xmlns:p="http://schemas.microsoft.com/office/2006/metadata/properties" xmlns:ns2="49c1fb53-399a-4d91-bfc2-0a118990ebe4" targetNamespace="http://schemas.microsoft.com/office/2006/metadata/properties" ma:root="true" ma:fieldsID="0c909fc9147f5cd72e5e5bce45a50b95" ns2:_="">
    <xsd:import namespace="49c1fb53-399a-4d91-bfc2-0a118990ebe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1fb53-399a-4d91-bfc2-0a118990ebe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46eace49-6800-49f1-a64f-ebba4339822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98FE1E4-65AF-4644-A335-DDF948C303E5}" ma:internalName="CSXSubmissionMarket" ma:readOnly="false" ma:showField="MarketName" ma:web="49c1fb53-399a-4d91-bfc2-0a118990ebe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f9e05721-622c-44cb-9266-41f3c0e6162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9DE6945-A8C8-4B02-AD64-E66D49B13DD1}" ma:internalName="InProjectListLookup" ma:readOnly="true" ma:showField="InProjectLis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085c3879-e14f-4ad1-98de-c23ee0a5169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9DE6945-A8C8-4B02-AD64-E66D49B13DD1}" ma:internalName="LastCompleteVersionLookup" ma:readOnly="true" ma:showField="LastComplete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9DE6945-A8C8-4B02-AD64-E66D49B13DD1}" ma:internalName="LastPreviewErrorLookup" ma:readOnly="true" ma:showField="LastPreview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9DE6945-A8C8-4B02-AD64-E66D49B13DD1}" ma:internalName="LastPreviewResultLookup" ma:readOnly="true" ma:showField="LastPreview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9DE6945-A8C8-4B02-AD64-E66D49B13DD1}" ma:internalName="LastPreviewAttemptDateLookup" ma:readOnly="true" ma:showField="LastPreview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9DE6945-A8C8-4B02-AD64-E66D49B13DD1}" ma:internalName="LastPreviewedByLookup" ma:readOnly="true" ma:showField="LastPreview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9DE6945-A8C8-4B02-AD64-E66D49B13DD1}" ma:internalName="LastPreviewTimeLookup" ma:readOnly="true" ma:showField="LastPreview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9DE6945-A8C8-4B02-AD64-E66D49B13DD1}" ma:internalName="LastPreviewVersionLookup" ma:readOnly="true" ma:showField="LastPreview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9DE6945-A8C8-4B02-AD64-E66D49B13DD1}" ma:internalName="LastPublishErrorLookup" ma:readOnly="true" ma:showField="LastPublish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9DE6945-A8C8-4B02-AD64-E66D49B13DD1}" ma:internalName="LastPublishResultLookup" ma:readOnly="true" ma:showField="LastPublish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9DE6945-A8C8-4B02-AD64-E66D49B13DD1}" ma:internalName="LastPublishAttemptDateLookup" ma:readOnly="true" ma:showField="LastPublish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9DE6945-A8C8-4B02-AD64-E66D49B13DD1}" ma:internalName="LastPublishedByLookup" ma:readOnly="true" ma:showField="LastPublish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9DE6945-A8C8-4B02-AD64-E66D49B13DD1}" ma:internalName="LastPublishTimeLookup" ma:readOnly="true" ma:showField="LastPublish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9DE6945-A8C8-4B02-AD64-E66D49B13DD1}" ma:internalName="LastPublishVersionLookup" ma:readOnly="true" ma:showField="LastPublish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0F6EFE92-EA97-47A1-8B41-AB7AAC6F2484}" ma:internalName="LocLastLocAttemptVersionLookup" ma:readOnly="false" ma:showField="LastLocAttemptVersion" ma:web="49c1fb53-399a-4d91-bfc2-0a118990ebe4">
      <xsd:simpleType>
        <xsd:restriction base="dms:Lookup"/>
      </xsd:simpleType>
    </xsd:element>
    <xsd:element name="LocLastLocAttemptVersionTypeLookup" ma:index="72" nillable="true" ma:displayName="Loc Last Loc Attempt Version Type" ma:default="" ma:list="{0F6EFE92-EA97-47A1-8B41-AB7AAC6F2484}" ma:internalName="LocLastLocAttemptVersionTypeLookup" ma:readOnly="true" ma:showField="LastLocAttemptVersionType" ma:web="49c1fb53-399a-4d91-bfc2-0a118990ebe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0F6EFE92-EA97-47A1-8B41-AB7AAC6F2484}" ma:internalName="LocNewPublishedVersionLookup" ma:readOnly="true" ma:showField="NewPublishedVersion" ma:web="49c1fb53-399a-4d91-bfc2-0a118990ebe4">
      <xsd:simpleType>
        <xsd:restriction base="dms:Lookup"/>
      </xsd:simpleType>
    </xsd:element>
    <xsd:element name="LocOverallHandbackStatusLookup" ma:index="76" nillable="true" ma:displayName="Loc Overall Handback Status" ma:default="" ma:list="{0F6EFE92-EA97-47A1-8B41-AB7AAC6F2484}" ma:internalName="LocOverallHandbackStatusLookup" ma:readOnly="true" ma:showField="OverallHandbackStatus" ma:web="49c1fb53-399a-4d91-bfc2-0a118990ebe4">
      <xsd:simpleType>
        <xsd:restriction base="dms:Lookup"/>
      </xsd:simpleType>
    </xsd:element>
    <xsd:element name="LocOverallLocStatusLookup" ma:index="77" nillable="true" ma:displayName="Loc Overall Localize Status" ma:default="" ma:list="{0F6EFE92-EA97-47A1-8B41-AB7AAC6F2484}" ma:internalName="LocOverallLocStatusLookup" ma:readOnly="true" ma:showField="OverallLocStatus" ma:web="49c1fb53-399a-4d91-bfc2-0a118990ebe4">
      <xsd:simpleType>
        <xsd:restriction base="dms:Lookup"/>
      </xsd:simpleType>
    </xsd:element>
    <xsd:element name="LocOverallPreviewStatusLookup" ma:index="78" nillable="true" ma:displayName="Loc Overall Preview Status" ma:default="" ma:list="{0F6EFE92-EA97-47A1-8B41-AB7AAC6F2484}" ma:internalName="LocOverallPreviewStatusLookup" ma:readOnly="true" ma:showField="OverallPreviewStatus" ma:web="49c1fb53-399a-4d91-bfc2-0a118990ebe4">
      <xsd:simpleType>
        <xsd:restriction base="dms:Lookup"/>
      </xsd:simpleType>
    </xsd:element>
    <xsd:element name="LocOverallPublishStatusLookup" ma:index="79" nillable="true" ma:displayName="Loc Overall Publish Status" ma:default="" ma:list="{0F6EFE92-EA97-47A1-8B41-AB7AAC6F2484}" ma:internalName="LocOverallPublishStatusLookup" ma:readOnly="true" ma:showField="OverallPublishStatus" ma:web="49c1fb53-399a-4d91-bfc2-0a118990ebe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0F6EFE92-EA97-47A1-8B41-AB7AAC6F2484}" ma:internalName="LocProcessedForHandoffsLookup" ma:readOnly="true" ma:showField="ProcessedForHandoffs" ma:web="49c1fb53-399a-4d91-bfc2-0a118990ebe4">
      <xsd:simpleType>
        <xsd:restriction base="dms:Lookup"/>
      </xsd:simpleType>
    </xsd:element>
    <xsd:element name="LocProcessedForMarketsLookup" ma:index="82" nillable="true" ma:displayName="Loc Processed For Markets" ma:default="" ma:list="{0F6EFE92-EA97-47A1-8B41-AB7AAC6F2484}" ma:internalName="LocProcessedForMarketsLookup" ma:readOnly="true" ma:showField="ProcessedForMarkets" ma:web="49c1fb53-399a-4d91-bfc2-0a118990ebe4">
      <xsd:simpleType>
        <xsd:restriction base="dms:Lookup"/>
      </xsd:simpleType>
    </xsd:element>
    <xsd:element name="LocPublishedDependentAssetsLookup" ma:index="83" nillable="true" ma:displayName="Loc Published Dependent Assets" ma:default="" ma:list="{0F6EFE92-EA97-47A1-8B41-AB7AAC6F2484}" ma:internalName="LocPublishedDependentAssetsLookup" ma:readOnly="true" ma:showField="PublishedDependentAssets" ma:web="49c1fb53-399a-4d91-bfc2-0a118990ebe4">
      <xsd:simpleType>
        <xsd:restriction base="dms:Lookup"/>
      </xsd:simpleType>
    </xsd:element>
    <xsd:element name="LocPublishedLinkedAssetsLookup" ma:index="84" nillable="true" ma:displayName="Loc Published Linked Assets" ma:default="" ma:list="{0F6EFE92-EA97-47A1-8B41-AB7AAC6F2484}" ma:internalName="LocPublishedLinkedAssetsLookup" ma:readOnly="true" ma:showField="PublishedLinkedAssets" ma:web="49c1fb53-399a-4d91-bfc2-0a118990ebe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6e2371ae-b2bd-4992-837f-63963325355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98FE1E4-65AF-4644-A335-DDF948C303E5}" ma:internalName="Markets" ma:readOnly="false" ma:showField="MarketNa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9DE6945-A8C8-4B02-AD64-E66D49B13DD1}" ma:internalName="NumOfRatingsLookup" ma:readOnly="true" ma:showField="NumOfRating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9DE6945-A8C8-4B02-AD64-E66D49B13DD1}" ma:internalName="PublishStatusLookup" ma:readOnly="false" ma:showField="PublishStatu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502d106f-1a72-436f-9056-09977804f36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aa5a869-0ce9-45b3-aa27-3f613c45af54}" ma:internalName="TaxCatchAll" ma:showField="CatchAllData"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aa5a869-0ce9-45b3-aa27-3f613c45af54}" ma:internalName="TaxCatchAllLabel" ma:readOnly="true" ma:showField="CatchAllDataLabel"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139222-907E-4F2A-9512-F77D4FA08F00}"/>
</file>

<file path=customXml/itemProps2.xml><?xml version="1.0" encoding="utf-8"?>
<ds:datastoreItem xmlns:ds="http://schemas.openxmlformats.org/officeDocument/2006/customXml" ds:itemID="{E356B468-4C05-4EE0-B612-8A77C05F778F}"/>
</file>

<file path=customXml/itemProps3.xml><?xml version="1.0" encoding="utf-8"?>
<ds:datastoreItem xmlns:ds="http://schemas.openxmlformats.org/officeDocument/2006/customXml" ds:itemID="{4C190548-CB23-4161-BCF4-29E746C37B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4</vt:i4>
      </vt:variant>
    </vt:vector>
  </HeadingPairs>
  <TitlesOfParts>
    <vt:vector size="6" baseType="lpstr">
      <vt:lpstr>입찰 양식</vt:lpstr>
      <vt:lpstr>비용 분석</vt:lpstr>
      <vt:lpstr>'비용 분석'!Print_Area</vt:lpstr>
      <vt:lpstr>'입찰 양식'!Print_Area</vt:lpstr>
      <vt:lpstr>Tax</vt:lpstr>
      <vt:lpstr>TaxRate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Nitthita Choochaisri</dc:creator>
  <cp:lastModifiedBy>Katanyou Petlim</cp:lastModifiedBy>
  <cp:lastPrinted>2012-11-21T03:12:56Z</cp:lastPrinted>
  <dcterms:created xsi:type="dcterms:W3CDTF">2012-08-28T21:54:52Z</dcterms:created>
  <dcterms:modified xsi:type="dcterms:W3CDTF">2012-12-17T04:26:40Z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0x01010070926BE6910EE541A5C8A9203B4061CC0400C52140320FE295488DD4381964E77F84</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