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codeName="ThisWorkbook"/>
  <mc:AlternateContent xmlns:mc="http://schemas.openxmlformats.org/markup-compatibility/2006">
    <mc:Choice Requires="x15">
      <x15ac:absPath xmlns:x15ac="http://schemas.microsoft.com/office/spreadsheetml/2010/11/ac" url="\\Deli\P2016\MSOFFICEUA\Templates\Templates_Gemini_G1\Phases\161223_Accessibility_Templates_Batch10\06_FinalCheck_implementation\02_templates\de-DE\target\"/>
    </mc:Choice>
  </mc:AlternateContent>
  <bookViews>
    <workbookView xWindow="0" yWindow="0" windowWidth="28800" windowHeight="13635"/>
  </bookViews>
  <sheets>
    <sheet name="Barguthaben" sheetId="1" r:id="rId1"/>
    <sheet name="Monatliche Einkünfte" sheetId="3" r:id="rId2"/>
    <sheet name="Monatliche Ausgaben" sheetId="4" r:id="rId3"/>
    <sheet name="DIAGRAMMDATEN" sheetId="2" state="hidden" r:id="rId4"/>
  </sheets>
  <definedNames>
    <definedName name="Budgettitel">Barguthaben!$B$2</definedName>
    <definedName name="_xlnm.Print_Titles" localSheetId="0">Barguthaben!$6:$6</definedName>
    <definedName name="_xlnm.Print_Titles" localSheetId="2">'Monatliche Ausgaben'!$5:$5</definedName>
    <definedName name="_xlnm.Print_Titles" localSheetId="1">'Monatliche Einkünfte'!$5:$5</definedName>
    <definedName name="Jahr">Barguthaben!$B$4</definedName>
    <definedName name="Monat">Barguthaben!$B$3</definedName>
    <definedName name="Name">Barguthaben!$B$1</definedName>
    <definedName name="Spaltentitel1">BarGuthaben[[#Headers],[Barguthaben]]</definedName>
    <definedName name="Spaltentitel2">Einnahmen[[#Headers],[Monatliche Einkünfte]]</definedName>
    <definedName name="Spaltentitel3">Ausgaben[[#Headers],[Monatliche Ausgaben]]</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4" l="1"/>
  <c r="E8" i="4"/>
  <c r="E9" i="4"/>
  <c r="E10" i="4"/>
  <c r="E11" i="4"/>
  <c r="E12" i="4"/>
  <c r="E13" i="4"/>
  <c r="E14" i="4"/>
  <c r="E15" i="4"/>
  <c r="E16" i="4"/>
  <c r="E17" i="4"/>
  <c r="E18" i="4"/>
  <c r="E19" i="4"/>
  <c r="E20" i="4"/>
  <c r="E21" i="4"/>
  <c r="E22" i="4"/>
  <c r="E23" i="4"/>
  <c r="E24" i="4"/>
  <c r="E25" i="4"/>
  <c r="E6" i="4"/>
  <c r="D26" i="4"/>
  <c r="D6" i="2" s="1"/>
  <c r="C26" i="4"/>
  <c r="C8" i="1" s="1"/>
  <c r="E7" i="3"/>
  <c r="E8" i="3"/>
  <c r="E6" i="3"/>
  <c r="D9" i="3"/>
  <c r="D7" i="1" s="1"/>
  <c r="C9" i="3"/>
  <c r="C5" i="2" s="1"/>
  <c r="B1" i="4"/>
  <c r="B1" i="3"/>
  <c r="B2" i="4"/>
  <c r="B2" i="3"/>
  <c r="D8" i="1"/>
  <c r="C7" i="1"/>
  <c r="B3" i="1"/>
  <c r="B3" i="3" s="1"/>
  <c r="D5" i="2" l="1"/>
  <c r="C6" i="2"/>
  <c r="E26" i="4"/>
  <c r="E8" i="1" s="1"/>
  <c r="E9" i="3"/>
  <c r="E7" i="1" s="1"/>
  <c r="B3" i="4"/>
  <c r="E9" i="1" l="1"/>
  <c r="B4" i="1" l="1"/>
  <c r="B4" i="3" l="1"/>
  <c r="B4" i="4"/>
  <c r="C9" i="1"/>
  <c r="C4" i="2" s="1"/>
  <c r="D9" i="1"/>
  <c r="D4" i="2" s="1"/>
</calcChain>
</file>

<file path=xl/sharedStrings.xml><?xml version="1.0" encoding="utf-8"?>
<sst xmlns="http://schemas.openxmlformats.org/spreadsheetml/2006/main" count="49" uniqueCount="37">
  <si>
    <t>Name</t>
  </si>
  <si>
    <t>Familienbudget</t>
  </si>
  <si>
    <t>Barguthaben</t>
  </si>
  <si>
    <t>Einkünfte gesamt</t>
  </si>
  <si>
    <t>Ausgaben gesamt</t>
  </si>
  <si>
    <t>Barbestand gesamt</t>
  </si>
  <si>
    <t>Geplant</t>
  </si>
  <si>
    <t>Tatsächlich</t>
  </si>
  <si>
    <t>Abweichung</t>
  </si>
  <si>
    <t>Sonstige Einkünfte</t>
  </si>
  <si>
    <t>Monatliche Ausgaben</t>
  </si>
  <si>
    <t>Wohnen</t>
  </si>
  <si>
    <t>Lebensmittel</t>
  </si>
  <si>
    <t>Telefon</t>
  </si>
  <si>
    <t>Strom/Gas</t>
  </si>
  <si>
    <t>Wasser/Abwasser/Abfallentsorgung</t>
  </si>
  <si>
    <t>Kabel-TV</t>
  </si>
  <si>
    <t>Internet</t>
  </si>
  <si>
    <t>Wartungen/Reparaturen</t>
  </si>
  <si>
    <t>Kinderbetreuung</t>
  </si>
  <si>
    <t>Unterrichtsgebühren</t>
  </si>
  <si>
    <t>Haustiere</t>
  </si>
  <si>
    <t>Verkehrsmittel</t>
  </si>
  <si>
    <t>Persönlicher Bedarf</t>
  </si>
  <si>
    <t>Versicherungen</t>
  </si>
  <si>
    <t>Kreditkarten</t>
  </si>
  <si>
    <t>Kredite</t>
  </si>
  <si>
    <t>Steuern</t>
  </si>
  <si>
    <t>Geschenke/Spenden</t>
  </si>
  <si>
    <t>Spareinlagen</t>
  </si>
  <si>
    <t>Sonstiges</t>
  </si>
  <si>
    <t>Summe</t>
  </si>
  <si>
    <t>DIAGRAMMDATEN</t>
  </si>
  <si>
    <t>Monatliche Einkünfte</t>
  </si>
  <si>
    <t>Einnahmen 1</t>
  </si>
  <si>
    <t>Einnahmen 2</t>
  </si>
  <si>
    <t>Anmerkung: Die Kassenbestandstabelle wird automatisch auf der Grundlage der Einträge auf den Arbeitsblättern "Monatliche Einkünfte" und "Monatliche Ausgaben" unten berechnet.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</si>
</sst>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b/>
      <sz val="13"/>
      <color theme="2" tint="-0.749961851863155"/>
      <name val="Calibri"/>
      <family val="2"/>
      <scheme val="minor"/>
    </font>
    <font>
      <b/>
      <sz val="13"/>
      <name val="Calibri"/>
      <family val="2"/>
      <scheme val="minor"/>
    </font>
    <font>
      <b/>
      <sz val="25"/>
      <color theme="5" tint="-0.499984740745262"/>
      <name val="Calibri"/>
      <family val="2"/>
      <scheme val="major"/>
    </font>
    <font>
      <b/>
      <sz val="25"/>
      <color theme="4" tint="-0.24994659260841701"/>
      <name val="Calibri"/>
      <family val="2"/>
      <scheme val="major"/>
    </font>
    <font>
      <b/>
      <sz val="31"/>
      <color theme="4" tint="-0.24994659260841701"/>
      <name val="Calibri"/>
      <family val="2"/>
      <scheme val="major"/>
    </font>
    <font>
      <i/>
      <sz val="11"/>
      <color theme="1" tint="0.34998626667073579"/>
      <name val="Calibri"/>
      <family val="2"/>
      <scheme val="minor"/>
    </font>
    <font>
      <b/>
      <sz val="20"/>
      <color theme="5" tint="-0.499984740745262"/>
      <name val="Calibri"/>
      <family val="2"/>
      <scheme val="major"/>
    </font>
    <font>
      <b/>
      <sz val="25"/>
      <color theme="6" tint="-0.24994659260841701"/>
      <name val="Calibri"/>
      <family val="2"/>
      <scheme val="major"/>
    </font>
    <font>
      <b/>
      <sz val="20"/>
      <color theme="1" tint="0.499984740745262"/>
      <name val="Calibri"/>
      <family val="2"/>
      <scheme val="major"/>
    </font>
    <font>
      <b/>
      <sz val="13"/>
      <color theme="2" tint="-0.749961851863155"/>
      <name val="Calibri"/>
      <family val="2"/>
      <scheme val="minor"/>
    </font>
  </fonts>
  <fills count="2">
    <fill>
      <patternFill patternType="none"/>
    </fill>
    <fill>
      <patternFill patternType="gray125"/>
    </fill>
  </fills>
  <borders count="2">
    <border>
      <left/>
      <right/>
      <top/>
      <bottom/>
      <diagonal/>
    </border>
    <border>
      <left/>
      <right/>
      <top style="medium">
        <color theme="2" tint="-0.24994659260841701"/>
      </top>
      <bottom/>
      <diagonal/>
    </border>
  </borders>
  <cellStyleXfs count="11">
    <xf numFmtId="0" fontId="0" fillId="0" borderId="0"/>
    <xf numFmtId="0" fontId="4" fillId="0" borderId="0" applyNumberFormat="0" applyFill="0" applyBorder="0" applyAlignment="0" applyProtection="0"/>
    <xf numFmtId="0" fontId="3" fillId="0" borderId="0" applyNumberFormat="0" applyFill="0" applyBorder="0" applyProtection="0"/>
    <xf numFmtId="0" fontId="2" fillId="0" borderId="0" applyNumberFormat="0" applyFill="0" applyBorder="0" applyProtection="0"/>
    <xf numFmtId="0" fontId="7" fillId="0" borderId="0" applyNumberFormat="0" applyFill="0" applyBorder="0" applyProtection="0"/>
    <xf numFmtId="0" fontId="6" fillId="0" borderId="0" applyNumberFormat="0" applyFill="0" applyBorder="0" applyAlignment="0" applyProtection="0"/>
    <xf numFmtId="0" fontId="5" fillId="0" borderId="0" applyNumberFormat="0" applyFill="0" applyBorder="0" applyProtection="0"/>
    <xf numFmtId="0" fontId="8" fillId="0" borderId="1">
      <alignment horizontal="left" vertical="center"/>
    </xf>
    <xf numFmtId="0" fontId="9" fillId="0" borderId="0"/>
    <xf numFmtId="3" fontId="9" fillId="0" borderId="0">
      <alignment horizontal="right"/>
    </xf>
    <xf numFmtId="3" fontId="9" fillId="0" borderId="0">
      <alignment horizontal="right"/>
    </xf>
  </cellStyleXfs>
  <cellXfs count="22">
    <xf numFmtId="0" fontId="0" fillId="0" borderId="0" xfId="0"/>
    <xf numFmtId="0" fontId="4" fillId="0" borderId="0" xfId="1" applyAlignment="1">
      <alignment vertical="center"/>
    </xf>
    <xf numFmtId="3" fontId="0" fillId="0" borderId="0" xfId="0" applyNumberFormat="1"/>
    <xf numFmtId="0" fontId="1" fillId="0" borderId="0" xfId="0" applyFont="1"/>
    <xf numFmtId="0" fontId="4" fillId="0" borderId="0" xfId="1" applyAlignment="1">
      <alignment horizontal="left" vertical="center"/>
    </xf>
    <xf numFmtId="0" fontId="6" fillId="0" borderId="0" xfId="5" applyAlignment="1">
      <alignment vertical="center"/>
    </xf>
    <xf numFmtId="0" fontId="5" fillId="0" borderId="0" xfId="6"/>
    <xf numFmtId="0" fontId="8" fillId="0" borderId="1" xfId="7">
      <alignment horizontal="left" vertical="center"/>
    </xf>
    <xf numFmtId="3" fontId="0" fillId="0" borderId="0" xfId="0" applyNumberFormat="1" applyFont="1" applyBorder="1"/>
    <xf numFmtId="0" fontId="0" fillId="0" borderId="0" xfId="0" applyFont="1" applyBorder="1"/>
    <xf numFmtId="0" fontId="7" fillId="0" borderId="0" xfId="4"/>
    <xf numFmtId="0" fontId="3" fillId="0" borderId="0" xfId="2"/>
    <xf numFmtId="0" fontId="6" fillId="0" borderId="0" xfId="5"/>
    <xf numFmtId="0" fontId="2" fillId="0" borderId="0" xfId="3"/>
    <xf numFmtId="0" fontId="9" fillId="0" borderId="0" xfId="8"/>
    <xf numFmtId="3" fontId="9" fillId="0" borderId="0" xfId="9">
      <alignment horizontal="right"/>
    </xf>
    <xf numFmtId="3" fontId="9" fillId="0" borderId="0" xfId="10">
      <alignment horizontal="right"/>
    </xf>
    <xf numFmtId="0" fontId="0" fillId="0" borderId="0" xfId="8" applyFont="1" applyBorder="1"/>
    <xf numFmtId="3" fontId="0" fillId="0" borderId="0" xfId="9" applyFont="1" applyBorder="1">
      <alignment horizontal="right"/>
    </xf>
    <xf numFmtId="3" fontId="0" fillId="0" borderId="0" xfId="10" applyFont="1" applyBorder="1">
      <alignment horizontal="right"/>
    </xf>
    <xf numFmtId="0" fontId="3" fillId="0" borderId="0" xfId="2" applyBorder="1"/>
    <xf numFmtId="0" fontId="0" fillId="0" borderId="0" xfId="8" applyFont="1"/>
  </cellXfs>
  <cellStyles count="11">
    <cellStyle name="Abweichung" xfId="10"/>
    <cellStyle name="Beträge" xfId="9"/>
    <cellStyle name="Erklärender Text" xfId="6" builtinId="53" customBuiltin="1"/>
    <cellStyle name="Jahr" xfId="7"/>
    <cellStyle name="Standard" xfId="0" builtinId="0" customBuiltin="1"/>
    <cellStyle name="Tabellendetails" xfId="8"/>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s>
  <dxfs count="24">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dxf>
    <dxf>
      <font>
        <b/>
        <i val="0"/>
        <color theme="2" tint="-0.749961851863155"/>
      </font>
      <border>
        <top style="thin">
          <color theme="2" tint="-0.499984740745262"/>
        </top>
      </border>
    </dxf>
    <dxf>
      <font>
        <b/>
        <i val="0"/>
        <color theme="5"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6" tint="-0.24994659260841701"/>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4" tint="-0.24994659260841701"/>
      </font>
      <border>
        <bottom style="medium">
          <color theme="2" tint="-0.24994659260841701"/>
        </bottom>
      </border>
    </dxf>
    <dxf>
      <font>
        <b/>
        <i val="0"/>
        <color theme="1" tint="0.34998626667073579"/>
      </font>
      <border>
        <top/>
        <bottom/>
      </border>
    </dxf>
  </dxfs>
  <tableStyles count="3" defaultTableStyle="Familienbudget-Barguthaben" defaultPivotStyle="PivotStyleLight16">
    <tableStyle name="Familienbudget-Barguthaben" pivot="0" count="3">
      <tableStyleElement type="wholeTable" dxfId="23"/>
      <tableStyleElement type="headerRow" dxfId="22"/>
      <tableStyleElement type="totalRow" dxfId="21"/>
    </tableStyle>
    <tableStyle name="Familienbudget monatliche Ausgaben" pivot="0" count="3">
      <tableStyleElement type="wholeTable" dxfId="20"/>
      <tableStyleElement type="headerRow" dxfId="19"/>
      <tableStyleElement type="totalRow" dxfId="18"/>
    </tableStyle>
    <tableStyle name="Familienbudget monatliche Einkünfte" pivot="0" count="3">
      <tableStyleElement type="wholeTable" dxfId="17"/>
      <tableStyleElement type="headerRow" dxfId="16"/>
      <tableStyleElement type="totalRow"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8765741589453"/>
          <c:y val="0.13710580090580649"/>
          <c:w val="0.68894258484169146"/>
          <c:h val="0.74505498246072721"/>
        </c:manualLayout>
      </c:layout>
      <c:barChart>
        <c:barDir val="col"/>
        <c:grouping val="clustered"/>
        <c:varyColors val="0"/>
        <c:ser>
          <c:idx val="0"/>
          <c:order val="0"/>
          <c:tx>
            <c:strRef>
              <c:f>DIAGRAMMDATEN!$C$3</c:f>
              <c:strCache>
                <c:ptCount val="1"/>
                <c:pt idx="0">
                  <c:v>Geplant</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DD8-4A29-AA76-4E89536BAE58}"/>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CDD8-4A29-AA76-4E89536BAE58}"/>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5-CDD8-4A29-AA76-4E89536BAE58}"/>
              </c:ext>
            </c:extLst>
          </c:dPt>
          <c:cat>
            <c:strRef>
              <c:f>DIAGRAMMDATEN!$B$4:$B$6</c:f>
              <c:strCache>
                <c:ptCount val="3"/>
                <c:pt idx="0">
                  <c:v>Barguthaben</c:v>
                </c:pt>
                <c:pt idx="1">
                  <c:v>Monatliche Einkünfte</c:v>
                </c:pt>
                <c:pt idx="2">
                  <c:v>Monatliche Ausgaben</c:v>
                </c:pt>
              </c:strCache>
            </c:strRef>
          </c:cat>
          <c:val>
            <c:numRef>
              <c:f>DIAGRAMMDATEN!$C$4:$C$6</c:f>
              <c:numCache>
                <c:formatCode>General</c:formatCode>
                <c:ptCount val="3"/>
                <c:pt idx="0">
                  <c:v>2097</c:v>
                </c:pt>
                <c:pt idx="1">
                  <c:v>5700</c:v>
                </c:pt>
                <c:pt idx="2">
                  <c:v>3603</c:v>
                </c:pt>
              </c:numCache>
            </c:numRef>
          </c:val>
          <c:extLst>
            <c:ext xmlns:c16="http://schemas.microsoft.com/office/drawing/2014/chart" uri="{C3380CC4-5D6E-409C-BE32-E72D297353CC}">
              <c16:uniqueId val="{00000006-CDD8-4A29-AA76-4E89536BAE58}"/>
            </c:ext>
          </c:extLst>
        </c:ser>
        <c:ser>
          <c:idx val="1"/>
          <c:order val="1"/>
          <c:tx>
            <c:strRef>
              <c:f>DIAGRAMMDATEN!$D$3</c:f>
              <c:strCache>
                <c:ptCount val="1"/>
                <c:pt idx="0">
                  <c:v>Tatsächlich</c:v>
                </c:pt>
              </c:strCache>
            </c:strRef>
          </c:tx>
          <c:spPr>
            <a:solidFill>
              <a:schemeClr val="accent2">
                <a:lumMod val="5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008-CDD8-4A29-AA76-4E89536BAE58}"/>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A-CDD8-4A29-AA76-4E89536BAE58}"/>
              </c:ext>
            </c:extLst>
          </c:dPt>
          <c:dPt>
            <c:idx val="2"/>
            <c:invertIfNegative val="0"/>
            <c:bubble3D val="0"/>
            <c:spPr>
              <a:solidFill>
                <a:schemeClr val="accent2">
                  <a:lumMod val="50000"/>
                </a:schemeClr>
              </a:solidFill>
              <a:ln>
                <a:noFill/>
              </a:ln>
              <a:effectLst/>
            </c:spPr>
            <c:extLst>
              <c:ext xmlns:c16="http://schemas.microsoft.com/office/drawing/2014/chart" uri="{C3380CC4-5D6E-409C-BE32-E72D297353CC}">
                <c16:uniqueId val="{0000000C-CDD8-4A29-AA76-4E89536BAE58}"/>
              </c:ext>
            </c:extLst>
          </c:dPt>
          <c:cat>
            <c:strRef>
              <c:f>DIAGRAMMDATEN!$B$4:$B$6</c:f>
              <c:strCache>
                <c:ptCount val="3"/>
                <c:pt idx="0">
                  <c:v>Barguthaben</c:v>
                </c:pt>
                <c:pt idx="1">
                  <c:v>Monatliche Einkünfte</c:v>
                </c:pt>
                <c:pt idx="2">
                  <c:v>Monatliche Ausgaben</c:v>
                </c:pt>
              </c:strCache>
            </c:strRef>
          </c:cat>
          <c:val>
            <c:numRef>
              <c:f>DIAGRAMMDATEN!$D$4:$D$6</c:f>
              <c:numCache>
                <c:formatCode>General</c:formatCode>
                <c:ptCount val="3"/>
                <c:pt idx="0">
                  <c:v>1845</c:v>
                </c:pt>
                <c:pt idx="1">
                  <c:v>5500</c:v>
                </c:pt>
                <c:pt idx="2">
                  <c:v>3655</c:v>
                </c:pt>
              </c:numCache>
            </c:numRef>
          </c:val>
          <c:extLst>
            <c:ext xmlns:c16="http://schemas.microsoft.com/office/drawing/2014/chart" uri="{C3380CC4-5D6E-409C-BE32-E72D297353CC}">
              <c16:uniqueId val="{0000000D-CDD8-4A29-AA76-4E89536BAE58}"/>
            </c:ext>
          </c:extLst>
        </c:ser>
        <c:dLbls>
          <c:showLegendKey val="0"/>
          <c:showVal val="0"/>
          <c:showCatName val="0"/>
          <c:showSerName val="0"/>
          <c:showPercent val="0"/>
          <c:showBubbleSize val="0"/>
        </c:dLbls>
        <c:gapWidth val="114"/>
        <c:overlap val="-11"/>
        <c:axId val="351196904"/>
        <c:axId val="351197296"/>
      </c:barChart>
      <c:catAx>
        <c:axId val="35119690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n-lt"/>
                <a:ea typeface="+mn-ea"/>
                <a:cs typeface="+mn-cs"/>
              </a:defRPr>
            </a:pPr>
            <a:endParaRPr lang="de-DE"/>
          </a:p>
        </c:txPr>
        <c:crossAx val="351197296"/>
        <c:crosses val="autoZero"/>
        <c:auto val="1"/>
        <c:lblAlgn val="ctr"/>
        <c:lblOffset val="100"/>
        <c:noMultiLvlLbl val="0"/>
      </c:catAx>
      <c:valAx>
        <c:axId val="351197296"/>
        <c:scaling>
          <c:orientation val="minMax"/>
        </c:scaling>
        <c:delete val="0"/>
        <c:axPos val="l"/>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j-lt"/>
                <a:ea typeface="+mn-ea"/>
                <a:cs typeface="+mn-cs"/>
              </a:defRPr>
            </a:pPr>
            <a:endParaRPr lang="de-DE"/>
          </a:p>
        </c:txPr>
        <c:crossAx val="351196904"/>
        <c:crosses val="autoZero"/>
        <c:crossBetween val="between"/>
      </c:valAx>
      <c:spPr>
        <a:noFill/>
        <a:ln>
          <a:noFill/>
        </a:ln>
        <a:effectLst/>
      </c:spPr>
    </c:plotArea>
    <c:legend>
      <c:legendPos val="tr"/>
      <c:layout>
        <c:manualLayout>
          <c:xMode val="edge"/>
          <c:yMode val="edge"/>
          <c:x val="3.6966424077775693E-2"/>
          <c:y val="0.68999918686350659"/>
          <c:w val="0.12874683649413149"/>
          <c:h val="0.178711357329003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bg2">
                  <a:lumMod val="2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895349</xdr:colOff>
      <xdr:row>3</xdr:row>
      <xdr:rowOff>133350</xdr:rowOff>
    </xdr:from>
    <xdr:to>
      <xdr:col>5</xdr:col>
      <xdr:colOff>9525</xdr:colOff>
      <xdr:row>4</xdr:row>
      <xdr:rowOff>2542442</xdr:rowOff>
    </xdr:to>
    <xdr:graphicFrame macro="">
      <xdr:nvGraphicFramePr>
        <xdr:cNvPr id="3" name="Budgetdiagramm" descr="Säulendiagramm, das das Barguthaben sowie die Werte für monatliche Einkünfte und Ausgaben (geplant und Ist) zeigt.">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BarGuthaben" displayName="BarGuthaben" ref="B6:E9" totalsRowCount="1" totalsRowDxfId="14">
  <autoFilter ref="B6:E8"/>
  <tableColumns count="4">
    <tableColumn id="1" name="Barguthaben" totalsRowLabel="Barbestand gesamt" totalsRowDxfId="13"/>
    <tableColumn id="3" name="Geplant" totalsRowFunction="custom" totalsRowDxfId="12">
      <totalsRowFormula>C7-C8</totalsRowFormula>
    </tableColumn>
    <tableColumn id="4" name="Tatsächlich" totalsRowFunction="custom" totalsRowDxfId="11">
      <totalsRowFormula>D7-D8</totalsRowFormula>
    </tableColumn>
    <tableColumn id="5" name="Abweichung" totalsRowFunction="sum" totalsRowDxfId="10"/>
  </tableColumns>
  <tableStyleInfo name="Familienbudget-Barguthaben" showFirstColumn="0" showLastColumn="0" showRowStripes="0" showColumnStripes="0"/>
  <extLst>
    <ext xmlns:x14="http://schemas.microsoft.com/office/spreadsheetml/2009/9/main" uri="{504A1905-F514-4f6f-8877-14C23A59335A}">
      <x14:table altTextSummary="Barguthabentabelle mit geplanten und tatsächlichen Cashflows auf der Grundlage der Werte für die gesamten monatlichen Einkünfte und Ausgaben auf den Arbeitsblättern &quot;Monatliche Einkünfte&quot; und &quot;Monatliche Ausgaben&quot;. Die Abweichung wird auf der Grundlage dieser Summen automatisch bestimmt."/>
    </ext>
  </extLst>
</table>
</file>

<file path=xl/tables/table2.xml><?xml version="1.0" encoding="utf-8"?>
<table xmlns="http://schemas.openxmlformats.org/spreadsheetml/2006/main" id="5" name="Einnahmen" displayName="Einnahmen" ref="B5:E9" totalsRowCount="1" totalsRowDxfId="9">
  <autoFilter ref="B5:E8"/>
  <tableColumns count="4">
    <tableColumn id="1" name="Monatliche Einkünfte" totalsRowLabel="Einkünfte gesamt" totalsRowDxfId="8"/>
    <tableColumn id="3" name="Geplant" totalsRowFunction="sum" totalsRowDxfId="7"/>
    <tableColumn id="4" name="Tatsächlich" totalsRowFunction="sum" totalsRowDxfId="6"/>
    <tableColumn id="5" name="Abweichung" totalsRowFunction="sum" totalsRowDxfId="5">
      <calculatedColumnFormula>Einnahmen[[#This Row],[Tatsächlich]]-Einnahmen[[#This Row],[Geplant]]</calculatedColumnFormula>
    </tableColumn>
  </tableColumns>
  <tableStyleInfo name="Familienbudget monatliche Einkünfte" showFirstColumn="0" showLastColumn="0" showRowStripes="1" showColumnStripes="0"/>
  <extLst>
    <ext xmlns:x14="http://schemas.microsoft.com/office/spreadsheetml/2009/9/main" uri="{504A1905-F514-4f6f-8877-14C23A59335A}">
      <x14:table altTextSummary="Tabelle der monatlichen Einkünfte zum Nachverfolgen geplanter und tatsächlicher Einkommensquellen. Der Abweichungswert wird auf der Grundlage dieser Eingaben automatisch bestimmt."/>
    </ext>
  </extLst>
</table>
</file>

<file path=xl/tables/table3.xml><?xml version="1.0" encoding="utf-8"?>
<table xmlns="http://schemas.openxmlformats.org/spreadsheetml/2006/main" id="9" name="Ausgaben" displayName="Ausgaben" ref="B5:E26" totalsRowCount="1" totalsRowDxfId="4">
  <autoFilter ref="B5:E25"/>
  <tableColumns count="4">
    <tableColumn id="1" name="Monatliche Ausgaben" totalsRowLabel="Summe" totalsRowDxfId="3"/>
    <tableColumn id="3" name="Geplant" totalsRowFunction="sum" totalsRowDxfId="2"/>
    <tableColumn id="4" name="Tatsächlich" totalsRowFunction="sum" totalsRowDxfId="1"/>
    <tableColumn id="5" name="Abweichung" totalsRowFunction="sum" totalsRowDxfId="0">
      <calculatedColumnFormula>Ausgaben[[#This Row],[Geplant]]-Ausgaben[[#This Row],[Tatsächlich]]</calculatedColumnFormula>
    </tableColumn>
  </tableColumns>
  <tableStyleInfo name="Familienbudget monatliche Ausgaben" showFirstColumn="0" showLastColumn="0" showRowStripes="1" showColumnStripes="0"/>
  <extLst>
    <ext xmlns:x14="http://schemas.microsoft.com/office/spreadsheetml/2009/9/main" uri="{504A1905-F514-4f6f-8877-14C23A59335A}">
      <x14:table altTextSummary="Monatliche Ausgabentabelle zum Nachverfolgen geplanter und tatsächlicher Einkommensquellen. Der Abweichungswert wird auf der Grundlage dieser Eingaben automatisch bestimmt."/>
    </ext>
  </extLst>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032027"/>
      </a:dk2>
      <a:lt2>
        <a:srgbClr val="F1F0EE"/>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0EAACF"/>
      </a:folHlink>
    </a:clrScheme>
    <a:fontScheme name="Family budg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E9"/>
  <sheetViews>
    <sheetView showGridLines="0" tabSelected="1" zoomScaleNormal="100" workbookViewId="0"/>
  </sheetViews>
  <sheetFormatPr baseColWidth="10" defaultColWidth="8.88671875" defaultRowHeight="17.25" x14ac:dyDescent="0.3"/>
  <cols>
    <col min="1" max="1" width="2.77734375" customWidth="1"/>
    <col min="2" max="2" width="44.44140625" customWidth="1"/>
    <col min="3" max="3" width="18.109375" customWidth="1"/>
    <col min="4" max="5" width="18.77734375" style="2" customWidth="1"/>
    <col min="6" max="6" width="2.77734375" customWidth="1"/>
  </cols>
  <sheetData>
    <row r="1" spans="2:5" ht="23.25" customHeight="1" x14ac:dyDescent="0.3">
      <c r="B1" s="5" t="s">
        <v>0</v>
      </c>
      <c r="C1" s="2"/>
    </row>
    <row r="2" spans="2:5" ht="46.5" customHeight="1" x14ac:dyDescent="0.3">
      <c r="B2" s="4" t="s">
        <v>1</v>
      </c>
      <c r="C2" s="2"/>
    </row>
    <row r="3" spans="2:5" ht="27" thickBot="1" x14ac:dyDescent="0.45">
      <c r="B3" s="12" t="str">
        <f ca="1">TEXT(TODAY(),"MMMM")</f>
        <v>Januar</v>
      </c>
      <c r="C3" s="2"/>
    </row>
    <row r="4" spans="2:5" ht="26.25" x14ac:dyDescent="0.3">
      <c r="B4" s="7">
        <f ca="1">YEAR(TODAY())</f>
        <v>2017</v>
      </c>
      <c r="C4" s="2"/>
    </row>
    <row r="5" spans="2:5" ht="219.75" customHeight="1" x14ac:dyDescent="0.3">
      <c r="B5" s="6" t="s">
        <v>36</v>
      </c>
      <c r="C5" s="2"/>
    </row>
    <row r="6" spans="2:5" ht="45" customHeight="1" x14ac:dyDescent="0.5">
      <c r="B6" s="20" t="s">
        <v>2</v>
      </c>
      <c r="C6" s="9" t="s">
        <v>6</v>
      </c>
      <c r="D6" s="9" t="s">
        <v>7</v>
      </c>
      <c r="E6" s="9" t="s">
        <v>8</v>
      </c>
    </row>
    <row r="7" spans="2:5" x14ac:dyDescent="0.3">
      <c r="B7" s="17" t="s">
        <v>3</v>
      </c>
      <c r="C7" s="18">
        <f>Einnahmen[[#Totals],[Geplant]]</f>
        <v>5700</v>
      </c>
      <c r="D7" s="18">
        <f>Einnahmen[[#Totals],[Tatsächlich]]</f>
        <v>5500</v>
      </c>
      <c r="E7" s="19">
        <f>Einnahmen[[#Totals],[Abweichung]]</f>
        <v>-200</v>
      </c>
    </row>
    <row r="8" spans="2:5" x14ac:dyDescent="0.3">
      <c r="B8" s="17" t="s">
        <v>4</v>
      </c>
      <c r="C8" s="18">
        <f>Ausgaben[[#Totals],[Geplant]]</f>
        <v>3603</v>
      </c>
      <c r="D8" s="18">
        <f>Ausgaben[[#Totals],[Tatsächlich]]</f>
        <v>3655</v>
      </c>
      <c r="E8" s="19">
        <f>Ausgaben[[#Totals],[Abweichung]]</f>
        <v>-52</v>
      </c>
    </row>
    <row r="9" spans="2:5" x14ac:dyDescent="0.3">
      <c r="B9" s="9" t="s">
        <v>5</v>
      </c>
      <c r="C9" s="8">
        <f>C7-C8</f>
        <v>2097</v>
      </c>
      <c r="D9" s="8">
        <f>D7-D8</f>
        <v>1845</v>
      </c>
      <c r="E9" s="8">
        <f>SUBTOTAL(109,BarGuthaben[Abweichung])</f>
        <v>-252</v>
      </c>
    </row>
  </sheetData>
  <dataValidations count="9">
    <dataValidation allowBlank="1" showInputMessage="1" showErrorMessage="1" prompt="Familienbudget-Arbeitsmappe mit drei Arbeitsblättern: Barguthaben, Monatliche Einkünfte und Monatliche Ausgaben. Mit Diagramm für geplante und tatsächliche Beträge. Geben Sie in B1 den Namen für das Budget, Titel, Monat und Jahr in B2, B3 und B4 ein." sqref="A1"/>
    <dataValidation allowBlank="1" showInputMessage="1" showErrorMessage="1" prompt="Geben Sie in diese Zelle einen Namen für das Familienbudget-Arbeitsblatt ein." sqref="B1"/>
    <dataValidation allowBlank="1" showInputMessage="1" showErrorMessage="1" prompt="Geben Sie in diese Zelle einen Monat ein." sqref="B3"/>
    <dataValidation allowBlank="1" showInputMessage="1" showErrorMessage="1" prompt="Geben Sie in diese Zelle ein Jahr ein." sqref="B4"/>
    <dataValidation allowBlank="1" showInputMessage="1" showErrorMessage="1" prompt="Die Posten &quot;Einkünfte gesamt&quot; und &quot;Ausgaben gesamt&quot; in dieser Spalte werden automatisch auf der Grundlage der Eingaben in den Tabellen &quot;Einkünfte&quot; und &quot;Ausgaben&quot; aktualisiert." sqref="B6"/>
    <dataValidation allowBlank="1" showInputMessage="1" showErrorMessage="1" prompt="Diese Spalte wird automatisch aus den Einkünfte- und Ausgabentabellen aktualisiert." sqref="C6:D6"/>
    <dataValidation allowBlank="1" showInputMessage="1" showErrorMessage="1" prompt="Diese Spalte wird automatisch auf der Grundlage der Werte in den Einkünfte- und Ausgabentabellen aktualisiert.  Den Werten in dieser Spalte werden farbige Kreissymbole hinzugefügt: negativ ist rot, null ist gelb und positiv ist grün." sqref="E6"/>
    <dataValidation allowBlank="1" showInputMessage="1" showErrorMessage="1" prompt="Diagramm, das Barguthaben, monatliche Einkünfte und monatliche Ausgaben als Vergleich der geplanten und tatsächlichen Werte darstellt." sqref="B5"/>
    <dataValidation allowBlank="1" showInputMessage="1" showErrorMessage="1" prompt="Geben Sie in dieser Zelle den Titel für Ihre Arbeitsmappe ein." sqref="B2"/>
  </dataValidations>
  <printOptions horizontalCentered="1"/>
  <pageMargins left="0.4" right="0.4" top="0.4" bottom="0.4" header="0.25" footer="0.25"/>
  <pageSetup paperSize="9" fitToHeight="0" orientation="portrait" r:id="rId1"/>
  <headerFooter differentFirst="1">
    <oddFooter>&amp;CPage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3" id="{70BE87D5-6E62-4533-88AE-53E31B3F506A}">
            <x14:iconSet custom="1">
              <x14:cfvo type="percent">
                <xm:f>0</xm:f>
              </x14:cfvo>
              <x14:cfvo type="num">
                <xm:f>0</xm:f>
              </x14:cfvo>
              <x14:cfvo type="num" gte="0">
                <xm:f>0</xm:f>
              </x14:cfvo>
              <x14:cfIcon iconSet="3TrafficLights1" iconId="0"/>
              <x14:cfIcon iconSet="3TrafficLights1" iconId="1"/>
              <x14:cfIcon iconSet="3TrafficLights1" iconId="2"/>
            </x14:iconSet>
          </x14:cfRule>
          <xm:sqref>E7:E8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E9"/>
  <sheetViews>
    <sheetView showGridLines="0" zoomScaleNormal="100" workbookViewId="0"/>
  </sheetViews>
  <sheetFormatPr baseColWidth="10" defaultColWidth="8.88671875" defaultRowHeight="17.25"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Name</f>
        <v>Name</v>
      </c>
      <c r="C1" s="2"/>
    </row>
    <row r="2" spans="2:5" ht="46.5" customHeight="1" x14ac:dyDescent="0.3">
      <c r="B2" s="4" t="str">
        <f>Budgettitel</f>
        <v>Familienbudget</v>
      </c>
      <c r="C2" s="2"/>
    </row>
    <row r="3" spans="2:5" ht="27" thickBot="1" x14ac:dyDescent="0.45">
      <c r="B3" s="12" t="str">
        <f ca="1">Monat</f>
        <v>Januar</v>
      </c>
      <c r="C3" s="2"/>
    </row>
    <row r="4" spans="2:5" ht="26.25" x14ac:dyDescent="0.3">
      <c r="B4" s="7">
        <f ca="1">Jahr</f>
        <v>2017</v>
      </c>
      <c r="C4" s="2"/>
    </row>
    <row r="5" spans="2:5" ht="45" customHeight="1" x14ac:dyDescent="0.5">
      <c r="B5" s="13" t="s">
        <v>33</v>
      </c>
      <c r="C5" t="s">
        <v>6</v>
      </c>
      <c r="D5" t="s">
        <v>7</v>
      </c>
      <c r="E5" t="s">
        <v>8</v>
      </c>
    </row>
    <row r="6" spans="2:5" x14ac:dyDescent="0.3">
      <c r="B6" s="21" t="s">
        <v>34</v>
      </c>
      <c r="C6" s="15">
        <v>4000</v>
      </c>
      <c r="D6" s="15">
        <v>4000</v>
      </c>
      <c r="E6" s="16">
        <f>Einnahmen[[#This Row],[Tatsächlich]]-Einnahmen[[#This Row],[Geplant]]</f>
        <v>0</v>
      </c>
    </row>
    <row r="7" spans="2:5" x14ac:dyDescent="0.3">
      <c r="B7" s="21" t="s">
        <v>35</v>
      </c>
      <c r="C7" s="15">
        <v>1400</v>
      </c>
      <c r="D7" s="15">
        <v>1500</v>
      </c>
      <c r="E7" s="16">
        <f>Einnahmen[[#This Row],[Tatsächlich]]-Einnahmen[[#This Row],[Geplant]]</f>
        <v>100</v>
      </c>
    </row>
    <row r="8" spans="2:5" x14ac:dyDescent="0.3">
      <c r="B8" s="14" t="s">
        <v>9</v>
      </c>
      <c r="C8" s="15">
        <v>300</v>
      </c>
      <c r="D8" s="15">
        <v>0</v>
      </c>
      <c r="E8" s="16">
        <f>Einnahmen[[#This Row],[Tatsächlich]]-Einnahmen[[#This Row],[Geplant]]</f>
        <v>-300</v>
      </c>
    </row>
    <row r="9" spans="2:5" x14ac:dyDescent="0.3">
      <c r="B9" s="9" t="s">
        <v>3</v>
      </c>
      <c r="C9" s="8">
        <f>SUBTOTAL(109,Einnahmen[Geplant])</f>
        <v>5700</v>
      </c>
      <c r="D9" s="8">
        <f>SUBTOTAL(109,Einnahmen[Tatsächlich])</f>
        <v>5500</v>
      </c>
      <c r="E9" s="8">
        <f>SUBTOTAL(109,Einnahmen[Abweichung])</f>
        <v>-200</v>
      </c>
    </row>
  </sheetData>
  <dataValidations count="9">
    <dataValidation allowBlank="1" showInputMessage="1" showErrorMessage="1" prompt="Diese Spalte wird auf der Grundlage der Werte in den Spalten &quot;Geplant&quot; und &quot;Tatsächlich&quot; automatisch aktualisiert. Den Werten in dieser Spalte werden farbige Kreissymbole hinzugefügt: negativ ist rot, null ist gelb und positiv ist grün." sqref="E5"/>
    <dataValidation allowBlank="1" showInputMessage="1" showErrorMessage="1" prompt="Geben Sie in dieser Spalte den Wert für das tatsächliche Einkommen ein." sqref="D5"/>
    <dataValidation allowBlank="1" showInputMessage="1" showErrorMessage="1" prompt="Geben Sie in dieser Spalte den Wert für das geplante Einkommen ein." sqref="C5"/>
    <dataValidation allowBlank="1" showInputMessage="1" showErrorMessage="1" prompt="Geben Sie in dieser Spalte die Details zu den Einkünften ein." sqref="B5"/>
    <dataValidation allowBlank="1" showInputMessage="1" showErrorMessage="1" prompt="Automatisch auf der Grundlage der Jahreseingabe in Zelle B4 auf dem Arbeitsblatt &quot;Barguthaben&quot; aktualisiert" sqref="B4"/>
    <dataValidation allowBlank="1" showInputMessage="1" showErrorMessage="1" prompt="Automatisch auf der Grundlage der Monatseingabe in Zelle B3 auf dem Arbeitsblatt &quot;Barguthaben&quot; aktualisiert" sqref="B3"/>
    <dataValidation allowBlank="1" showInputMessage="1" showErrorMessage="1" prompt="Automatisch auf der Grundlage der Namenseingabe in Zelle B1 auf dem Arbeitsblatt &quot;Barguthaben&quot; aktualisiert" sqref="B1"/>
    <dataValidation allowBlank="1" showInputMessage="1" showErrorMessage="1" prompt="Arbeitsblatt für Monatseinkünfte mit einer Tabelle der Einkünfte zum Nachverfolgen von geplanten und tatsächlichen monatlichen Einkünften. Name, Titel, Monat und Jahr des Arbeitsblatts werden automatisch aus dem Arbeitsblatt &quot;Barguthaben&quot; aktualisiert. " sqref="A1"/>
    <dataValidation allowBlank="1" showInputMessage="1" showErrorMessage="1" prompt="Automatisch auf der Grundlage der Titeleingabe in Zelle B2 auf dem Arbeitsblatt &quot;Barguthaben&quot; aktualisiert." sqref="B2"/>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 id="{6F0DD961-455D-48EE-B855-82B2BFC255F5}">
            <x14:iconSet custom="1">
              <x14:cfvo type="percent">
                <xm:f>0</xm:f>
              </x14:cfvo>
              <x14:cfvo type="num">
                <xm:f>0</xm:f>
              </x14:cfvo>
              <x14:cfvo type="num" gte="0">
                <xm:f>0</xm:f>
              </x14:cfvo>
              <x14:cfIcon iconSet="3TrafficLights1" iconId="0"/>
              <x14:cfIcon iconSet="3TrafficLights1" iconId="1"/>
              <x14:cfIcon iconSet="3TrafficLights1" iconId="2"/>
            </x14:iconSet>
          </x14:cfRule>
          <xm:sqref>E6:E8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B1:E26"/>
  <sheetViews>
    <sheetView showGridLines="0" zoomScaleNormal="100" workbookViewId="0"/>
  </sheetViews>
  <sheetFormatPr baseColWidth="10" defaultColWidth="8.88671875" defaultRowHeight="17.25"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Name</f>
        <v>Name</v>
      </c>
      <c r="C1" s="2"/>
    </row>
    <row r="2" spans="2:5" ht="46.5" customHeight="1" x14ac:dyDescent="0.3">
      <c r="B2" s="4" t="str">
        <f>Budgettitel</f>
        <v>Familienbudget</v>
      </c>
      <c r="C2" s="2"/>
    </row>
    <row r="3" spans="2:5" ht="27" thickBot="1" x14ac:dyDescent="0.45">
      <c r="B3" s="12" t="str">
        <f ca="1">Monat</f>
        <v>Januar</v>
      </c>
      <c r="C3" s="2"/>
    </row>
    <row r="4" spans="2:5" ht="26.25" x14ac:dyDescent="0.3">
      <c r="B4" s="7">
        <f ca="1">Jahr</f>
        <v>2017</v>
      </c>
      <c r="C4" s="2"/>
    </row>
    <row r="5" spans="2:5" ht="45" customHeight="1" x14ac:dyDescent="0.5">
      <c r="B5" s="10" t="s">
        <v>10</v>
      </c>
      <c r="C5" t="s">
        <v>6</v>
      </c>
      <c r="D5" t="s">
        <v>7</v>
      </c>
      <c r="E5" t="s">
        <v>8</v>
      </c>
    </row>
    <row r="6" spans="2:5" x14ac:dyDescent="0.3">
      <c r="B6" s="14" t="s">
        <v>11</v>
      </c>
      <c r="C6" s="15">
        <v>1500</v>
      </c>
      <c r="D6" s="15">
        <v>1500</v>
      </c>
      <c r="E6" s="16">
        <f>Ausgaben[[#This Row],[Geplant]]-Ausgaben[[#This Row],[Tatsächlich]]</f>
        <v>0</v>
      </c>
    </row>
    <row r="7" spans="2:5" x14ac:dyDescent="0.3">
      <c r="B7" s="14" t="s">
        <v>12</v>
      </c>
      <c r="C7" s="15">
        <v>250</v>
      </c>
      <c r="D7" s="15">
        <v>280</v>
      </c>
      <c r="E7" s="16">
        <f>Ausgaben[[#This Row],[Geplant]]-Ausgaben[[#This Row],[Tatsächlich]]</f>
        <v>-30</v>
      </c>
    </row>
    <row r="8" spans="2:5" x14ac:dyDescent="0.3">
      <c r="B8" s="14" t="s">
        <v>13</v>
      </c>
      <c r="C8" s="15">
        <v>38</v>
      </c>
      <c r="D8" s="15">
        <v>38</v>
      </c>
      <c r="E8" s="16">
        <f>Ausgaben[[#This Row],[Geplant]]-Ausgaben[[#This Row],[Tatsächlich]]</f>
        <v>0</v>
      </c>
    </row>
    <row r="9" spans="2:5" x14ac:dyDescent="0.3">
      <c r="B9" s="14" t="s">
        <v>14</v>
      </c>
      <c r="C9" s="15">
        <v>65</v>
      </c>
      <c r="D9" s="15">
        <v>78</v>
      </c>
      <c r="E9" s="16">
        <f>Ausgaben[[#This Row],[Geplant]]-Ausgaben[[#This Row],[Tatsächlich]]</f>
        <v>-13</v>
      </c>
    </row>
    <row r="10" spans="2:5" x14ac:dyDescent="0.3">
      <c r="B10" s="14" t="s">
        <v>15</v>
      </c>
      <c r="C10" s="15">
        <v>25</v>
      </c>
      <c r="D10" s="15">
        <v>21</v>
      </c>
      <c r="E10" s="16">
        <f>Ausgaben[[#This Row],[Geplant]]-Ausgaben[[#This Row],[Tatsächlich]]</f>
        <v>4</v>
      </c>
    </row>
    <row r="11" spans="2:5" x14ac:dyDescent="0.3">
      <c r="B11" s="14" t="s">
        <v>16</v>
      </c>
      <c r="C11" s="15">
        <v>75</v>
      </c>
      <c r="D11" s="15">
        <v>83</v>
      </c>
      <c r="E11" s="16">
        <f>Ausgaben[[#This Row],[Geplant]]-Ausgaben[[#This Row],[Tatsächlich]]</f>
        <v>-8</v>
      </c>
    </row>
    <row r="12" spans="2:5" x14ac:dyDescent="0.3">
      <c r="B12" s="14" t="s">
        <v>17</v>
      </c>
      <c r="C12" s="15">
        <v>60</v>
      </c>
      <c r="D12" s="15">
        <v>60</v>
      </c>
      <c r="E12" s="16">
        <f>Ausgaben[[#This Row],[Geplant]]-Ausgaben[[#This Row],[Tatsächlich]]</f>
        <v>0</v>
      </c>
    </row>
    <row r="13" spans="2:5" x14ac:dyDescent="0.3">
      <c r="B13" s="14" t="s">
        <v>18</v>
      </c>
      <c r="C13" s="15">
        <v>0</v>
      </c>
      <c r="D13" s="15">
        <v>60</v>
      </c>
      <c r="E13" s="16">
        <f>Ausgaben[[#This Row],[Geplant]]-Ausgaben[[#This Row],[Tatsächlich]]</f>
        <v>-60</v>
      </c>
    </row>
    <row r="14" spans="2:5" x14ac:dyDescent="0.3">
      <c r="B14" s="14" t="s">
        <v>19</v>
      </c>
      <c r="C14" s="15">
        <v>180</v>
      </c>
      <c r="D14" s="15">
        <v>150</v>
      </c>
      <c r="E14" s="16">
        <f>Ausgaben[[#This Row],[Geplant]]-Ausgaben[[#This Row],[Tatsächlich]]</f>
        <v>30</v>
      </c>
    </row>
    <row r="15" spans="2:5" x14ac:dyDescent="0.3">
      <c r="B15" s="14" t="s">
        <v>20</v>
      </c>
      <c r="C15" s="15">
        <v>250</v>
      </c>
      <c r="D15" s="15">
        <v>250</v>
      </c>
      <c r="E15" s="16">
        <f>Ausgaben[[#This Row],[Geplant]]-Ausgaben[[#This Row],[Tatsächlich]]</f>
        <v>0</v>
      </c>
    </row>
    <row r="16" spans="2:5" x14ac:dyDescent="0.3">
      <c r="B16" s="14" t="s">
        <v>21</v>
      </c>
      <c r="C16" s="15">
        <v>75</v>
      </c>
      <c r="D16" s="15">
        <v>80</v>
      </c>
      <c r="E16" s="16">
        <f>Ausgaben[[#This Row],[Geplant]]-Ausgaben[[#This Row],[Tatsächlich]]</f>
        <v>-5</v>
      </c>
    </row>
    <row r="17" spans="2:5" x14ac:dyDescent="0.3">
      <c r="B17" s="14" t="s">
        <v>22</v>
      </c>
      <c r="C17" s="15">
        <v>280</v>
      </c>
      <c r="D17" s="15">
        <v>260</v>
      </c>
      <c r="E17" s="16">
        <f>Ausgaben[[#This Row],[Geplant]]-Ausgaben[[#This Row],[Tatsächlich]]</f>
        <v>20</v>
      </c>
    </row>
    <row r="18" spans="2:5" x14ac:dyDescent="0.3">
      <c r="B18" s="14" t="s">
        <v>23</v>
      </c>
      <c r="C18" s="15">
        <v>75</v>
      </c>
      <c r="D18" s="15">
        <v>65</v>
      </c>
      <c r="E18" s="16">
        <f>Ausgaben[[#This Row],[Geplant]]-Ausgaben[[#This Row],[Tatsächlich]]</f>
        <v>10</v>
      </c>
    </row>
    <row r="19" spans="2:5" x14ac:dyDescent="0.3">
      <c r="B19" s="14" t="s">
        <v>24</v>
      </c>
      <c r="C19" s="15">
        <v>255</v>
      </c>
      <c r="D19" s="15">
        <v>255</v>
      </c>
      <c r="E19" s="16">
        <f>Ausgaben[[#This Row],[Geplant]]-Ausgaben[[#This Row],[Tatsächlich]]</f>
        <v>0</v>
      </c>
    </row>
    <row r="20" spans="2:5" x14ac:dyDescent="0.3">
      <c r="B20" s="14" t="s">
        <v>25</v>
      </c>
      <c r="C20" s="15">
        <v>100</v>
      </c>
      <c r="D20" s="15">
        <v>100</v>
      </c>
      <c r="E20" s="16">
        <f>Ausgaben[[#This Row],[Geplant]]-Ausgaben[[#This Row],[Tatsächlich]]</f>
        <v>0</v>
      </c>
    </row>
    <row r="21" spans="2:5" x14ac:dyDescent="0.3">
      <c r="B21" s="14" t="s">
        <v>26</v>
      </c>
      <c r="C21" s="15">
        <v>0</v>
      </c>
      <c r="D21" s="15">
        <v>0</v>
      </c>
      <c r="E21" s="16">
        <f>Ausgaben[[#This Row],[Geplant]]-Ausgaben[[#This Row],[Tatsächlich]]</f>
        <v>0</v>
      </c>
    </row>
    <row r="22" spans="2:5" x14ac:dyDescent="0.3">
      <c r="B22" s="14" t="s">
        <v>27</v>
      </c>
      <c r="C22" s="15">
        <v>0</v>
      </c>
      <c r="D22" s="15">
        <v>0</v>
      </c>
      <c r="E22" s="16">
        <f>Ausgaben[[#This Row],[Geplant]]-Ausgaben[[#This Row],[Tatsächlich]]</f>
        <v>0</v>
      </c>
    </row>
    <row r="23" spans="2:5" x14ac:dyDescent="0.3">
      <c r="B23" s="14" t="s">
        <v>28</v>
      </c>
      <c r="C23" s="15">
        <v>150</v>
      </c>
      <c r="D23" s="15">
        <v>150</v>
      </c>
      <c r="E23" s="16">
        <f>Ausgaben[[#This Row],[Geplant]]-Ausgaben[[#This Row],[Tatsächlich]]</f>
        <v>0</v>
      </c>
    </row>
    <row r="24" spans="2:5" x14ac:dyDescent="0.3">
      <c r="B24" s="14" t="s">
        <v>29</v>
      </c>
      <c r="C24" s="15">
        <v>225</v>
      </c>
      <c r="D24" s="15">
        <v>225</v>
      </c>
      <c r="E24" s="16">
        <f>Ausgaben[[#This Row],[Geplant]]-Ausgaben[[#This Row],[Tatsächlich]]</f>
        <v>0</v>
      </c>
    </row>
    <row r="25" spans="2:5" x14ac:dyDescent="0.3">
      <c r="B25" s="14" t="s">
        <v>30</v>
      </c>
      <c r="C25" s="15">
        <v>0</v>
      </c>
      <c r="D25" s="15">
        <v>0</v>
      </c>
      <c r="E25" s="16">
        <f>Ausgaben[[#This Row],[Geplant]]-Ausgaben[[#This Row],[Tatsächlich]]</f>
        <v>0</v>
      </c>
    </row>
    <row r="26" spans="2:5" x14ac:dyDescent="0.3">
      <c r="B26" s="9" t="s">
        <v>31</v>
      </c>
      <c r="C26" s="8">
        <f>SUBTOTAL(109,Ausgaben[Geplant])</f>
        <v>3603</v>
      </c>
      <c r="D26" s="8">
        <f>SUBTOTAL(109,Ausgaben[Tatsächlich])</f>
        <v>3655</v>
      </c>
      <c r="E26" s="8">
        <f>SUBTOTAL(109,Ausgaben[Abweichung])</f>
        <v>-52</v>
      </c>
    </row>
  </sheetData>
  <dataValidations count="9">
    <dataValidation allowBlank="1" showInputMessage="1" showErrorMessage="1" prompt="Arbeitsblatt für monatliche Ausgaben mit einer Tabelle der Ausgaben zum Nachverfolgen von geplanten und tatsächlichen monatlichen Ausgaben. Name, Titel, Monat und Jahr des Arbeitsblatts werden automatisch aus dem Arbeitsblatt &quot;Barguthaben&quot; aktualisiert." sqref="A1"/>
    <dataValidation allowBlank="1" showInputMessage="1" showErrorMessage="1" prompt="Automatisch auf der Grundlage der Namenseingabe in Zelle B1 auf dem Arbeitsblatt &quot;Barguthaben&quot; aktualisiert" sqref="B1"/>
    <dataValidation allowBlank="1" showInputMessage="1" showErrorMessage="1" prompt="Automatisch auf der Grundlage der Monatseingabe in Zelle B3 auf dem Arbeitsblatt &quot;Barguthaben&quot; aktualisiert" sqref="B3"/>
    <dataValidation allowBlank="1" showInputMessage="1" showErrorMessage="1" prompt="Automatisch auf der Grundlage der Jahreseingabe in Zelle B4 auf dem Arbeitsblatt &quot;Barguthaben&quot; aktualisiert" sqref="B4"/>
    <dataValidation allowBlank="1" showInputMessage="1" showErrorMessage="1" prompt="Geben Sie in dieser Spalte Ausgabendetails ein." sqref="B5"/>
    <dataValidation allowBlank="1" showInputMessage="1" showErrorMessage="1" prompt="Geben Sie in dieser Spalte den Wert für die geplanten Ausgaben ein." sqref="C5"/>
    <dataValidation allowBlank="1" showInputMessage="1" showErrorMessage="1" prompt="Geben Sie in dieser Spalte den Wert der tatsächlichen Ausgaben ein." sqref="D5"/>
    <dataValidation allowBlank="1" showInputMessage="1" showErrorMessage="1" prompt="Diese Spalte wird auf der Grundlage der Werte in den Spalten &quot;Geplant&quot; und &quot;Tatsächlich&quot; automatisch aktualisiert. Den Werten in dieser Spalte werden farbige Kreissymbole hinzugefügt: negativ ist rot, null ist gelb und positiv ist grün." sqref="E5"/>
    <dataValidation allowBlank="1" showInputMessage="1" showErrorMessage="1" prompt="Automatisch auf der Grundlage der Titeleingabe in Zelle B2 auf dem Arbeitsblatt &quot;Barguthaben&quot; aktualisiert." sqref="B2"/>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867763B4-2C55-44EE-AC84-368FA4355A36}">
            <x14:iconSet custom="1">
              <x14:cfvo type="percent">
                <xm:f>0</xm:f>
              </x14:cfvo>
              <x14:cfvo type="num">
                <xm:f>0</xm:f>
              </x14:cfvo>
              <x14:cfvo type="num" gte="0">
                <xm:f>0</xm:f>
              </x14:cfvo>
              <x14:cfIcon iconSet="3TrafficLights1" iconId="0"/>
              <x14:cfIcon iconSet="3TrafficLights1" iconId="1"/>
              <x14:cfIcon iconSet="3TrafficLights1" iconId="2"/>
            </x14:iconSet>
          </x14:cfRule>
          <xm:sqref>E6:E25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B1:D6"/>
  <sheetViews>
    <sheetView showGridLines="0" workbookViewId="0"/>
  </sheetViews>
  <sheetFormatPr baseColWidth="10" defaultColWidth="8.88671875" defaultRowHeight="17.25" x14ac:dyDescent="0.3"/>
  <cols>
    <col min="1" max="1" width="1.77734375" customWidth="1"/>
    <col min="2" max="2" width="19.6640625" customWidth="1"/>
    <col min="3" max="4" width="12.44140625" customWidth="1"/>
  </cols>
  <sheetData>
    <row r="1" spans="2:4" ht="39.75" x14ac:dyDescent="0.5">
      <c r="B1" s="11" t="s">
        <v>32</v>
      </c>
      <c r="C1" s="1"/>
      <c r="D1" s="1"/>
    </row>
    <row r="3" spans="2:4" x14ac:dyDescent="0.3">
      <c r="B3" s="3"/>
      <c r="C3" s="3" t="s">
        <v>6</v>
      </c>
      <c r="D3" s="3" t="s">
        <v>7</v>
      </c>
    </row>
    <row r="4" spans="2:4" x14ac:dyDescent="0.3">
      <c r="B4" s="3" t="s">
        <v>2</v>
      </c>
      <c r="C4" s="3">
        <f>BarGuthaben[[#Totals],[Geplant]]</f>
        <v>2097</v>
      </c>
      <c r="D4" s="3">
        <f>BarGuthaben[[#Totals],[Tatsächlich]]</f>
        <v>1845</v>
      </c>
    </row>
    <row r="5" spans="2:4" x14ac:dyDescent="0.3">
      <c r="B5" s="3" t="s">
        <v>33</v>
      </c>
      <c r="C5" s="3">
        <f>Einnahmen[[#Totals],[Geplant]]</f>
        <v>5700</v>
      </c>
      <c r="D5" s="3">
        <f>Einnahmen[[#Totals],[Tatsächlich]]</f>
        <v>5500</v>
      </c>
    </row>
    <row r="6" spans="2:4" x14ac:dyDescent="0.3">
      <c r="B6" s="3" t="s">
        <v>10</v>
      </c>
      <c r="C6" s="3">
        <f>Ausgaben[[#Totals],[Geplant]]</f>
        <v>3603</v>
      </c>
      <c r="D6" s="3">
        <f>Ausgaben[[#Totals],[Tatsächlich]]</f>
        <v>3655</v>
      </c>
    </row>
  </sheetData>
  <printOptions horizontalCentered="1"/>
  <pageMargins left="0.4" right="0.4" top="0.4" bottom="0.4" header="0.25" footer="0.25"/>
  <pageSetup paperSize="9" fitToHeight="0" orientation="portrait" verticalDpi="0" r:id="rId1"/>
  <headerFooter differentFirst="1">
    <oddFooter>&amp;CPage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10</vt:i4>
      </vt:variant>
    </vt:vector>
  </HeadingPairs>
  <TitlesOfParts>
    <vt:vector size="14" baseType="lpstr">
      <vt:lpstr>Barguthaben</vt:lpstr>
      <vt:lpstr>Monatliche Einkünfte</vt:lpstr>
      <vt:lpstr>Monatliche Ausgaben</vt:lpstr>
      <vt:lpstr>DIAGRAMMDATEN</vt:lpstr>
      <vt:lpstr>Budgettitel</vt:lpstr>
      <vt:lpstr>Barguthaben!Drucktitel</vt:lpstr>
      <vt:lpstr>'Monatliche Ausgaben'!Drucktitel</vt:lpstr>
      <vt:lpstr>'Monatliche Einkünfte'!Drucktitel</vt:lpstr>
      <vt:lpstr>Jahr</vt:lpstr>
      <vt:lpstr>Monat</vt:lpstr>
      <vt:lpstr>Name</vt:lpstr>
      <vt:lpstr>Spaltentitel1</vt:lpstr>
      <vt:lpstr>Spaltentitel2</vt:lpstr>
      <vt:lpstr>Spaltentitel3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2016-12-13T10:16:52Z</dcterms:created>
  <dcterms:modified xsi:type="dcterms:W3CDTF">2017-01-31T15:17:35Z</dcterms:modified>
</cp:coreProperties>
</file>