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showInkAnnotation="0"/>
  <mc:AlternateContent xmlns:mc="http://schemas.openxmlformats.org/markup-compatibility/2006">
    <mc:Choice Requires="x15">
      <x15ac:absPath xmlns:x15ac="http://schemas.microsoft.com/office/spreadsheetml/2010/11/ac" url="\\sh-cn-1\PubMed\Templates\20190611_Accessibility_Excel_Q4_B15\04_PreDTP_Done\cs-CZ\"/>
    </mc:Choice>
  </mc:AlternateContent>
  <xr:revisionPtr revIDLastSave="0" documentId="13_ncr:1_{78085D27-0FAD-4A62-B04C-E9BD638E4C59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Inventář domácnosti" sheetId="1" r:id="rId1"/>
    <sheet name="Vyhledání místností" sheetId="2" r:id="rId2"/>
  </sheets>
  <definedNames>
    <definedName name="_xlnm._FilterDatabase" localSheetId="0" hidden="1">'Inventář domácnosti'!$B$1:$L$9</definedName>
    <definedName name="NázevSloupce1">Inventář[[#Headers],[Č. položky]]</definedName>
    <definedName name="NázevSloupce2">VyhledáníMístnosti[[#Headers],[Místnost/prostor]]</definedName>
    <definedName name="_xlnm.Print_Titles" localSheetId="0">'Inventář domácnosti'!$10:$10</definedName>
    <definedName name="_xlnm.Print_Titles" localSheetId="1">'Vyhledání místností'!$3:$3</definedName>
    <definedName name="OblastNadpisuŘádku1..E2">'Inventář domácnosti'!$B$2</definedName>
    <definedName name="OblastNadpisuŘádku2..I2">'Inventář domácnosti'!$G$2</definedName>
    <definedName name="OblastNadpisuŘádku3..D8">'Inventář domácnosti'!$C$3</definedName>
    <definedName name="OblastNadpisuŘádku4..I8">'Inventář domácnosti'!$H$3</definedName>
    <definedName name="Průřez_místnost_prostor">#N/A</definedName>
    <definedName name="SeznamMístností">VyhledáníMístnosti[]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<sst xmlns="http://schemas.openxmlformats.org/spreadsheetml/2006/main" count="84" uniqueCount="73">
  <si>
    <t>Inventář domácnosti</t>
  </si>
  <si>
    <t xml:space="preserve"> CELKOVÁ ODHADOVANÁ HODNOTA VŠECH POLOŽEK:</t>
  </si>
  <si>
    <t>V této buňce je ikona osoby.</t>
  </si>
  <si>
    <t>V této buňce je ikona obálky.</t>
  </si>
  <si>
    <t>V této buňce je ikona telefonu.</t>
  </si>
  <si>
    <t>Průřez je v buňkách B9 až J9. Pokud chcete filtrovat inventář, z průřezu v této buňce vyberte místnost. Pokud chcete vybrat více místností, podržte při výběru stisknutou klávesu CTRL.</t>
  </si>
  <si>
    <t>Č. položky</t>
  </si>
  <si>
    <t>SOUČTY</t>
  </si>
  <si>
    <t>JMÉNO:</t>
  </si>
  <si>
    <t>ADRESA:</t>
  </si>
  <si>
    <t>TELEFON:</t>
  </si>
  <si>
    <t>Místnost/prostor</t>
  </si>
  <si>
    <t>Obývací pokoj</t>
  </si>
  <si>
    <t>Domácí kancelář</t>
  </si>
  <si>
    <t>Jídelna</t>
  </si>
  <si>
    <t>Rodinný pokoj</t>
  </si>
  <si>
    <t>Seznam obsahu</t>
  </si>
  <si>
    <t>Sem zadejte vaše jméno.</t>
  </si>
  <si>
    <t>Sem zadejte vaši adresu.</t>
  </si>
  <si>
    <t>Sem zadejte vaše telefonní číslo.</t>
  </si>
  <si>
    <t>Položka/popis</t>
  </si>
  <si>
    <t>Položka 1</t>
  </si>
  <si>
    <t>Položka 2</t>
  </si>
  <si>
    <t>Položka 3</t>
  </si>
  <si>
    <t>Položka 4</t>
  </si>
  <si>
    <t>Položka 5</t>
  </si>
  <si>
    <t>Značka/model</t>
  </si>
  <si>
    <t>Výrobce 1</t>
  </si>
  <si>
    <t>Výrobce 2</t>
  </si>
  <si>
    <t>Výrobce 3</t>
  </si>
  <si>
    <t>Výrobce 4</t>
  </si>
  <si>
    <t>Výrobce 5</t>
  </si>
  <si>
    <t>Sériové číslo /
Číslo ID</t>
  </si>
  <si>
    <t>33XCBH3</t>
  </si>
  <si>
    <t>55-678B</t>
  </si>
  <si>
    <t>7865SS-J3</t>
  </si>
  <si>
    <t>768087</t>
  </si>
  <si>
    <t>80-JBNR</t>
  </si>
  <si>
    <t>DATUM VLOŽENÍ DO INVENTÁŘE:</t>
  </si>
  <si>
    <t>Datum
zakoupeno</t>
  </si>
  <si>
    <t>Pojišťovna:</t>
  </si>
  <si>
    <t>Telefon pojišťovny:</t>
  </si>
  <si>
    <t>Číslo pojistky pojišťovny:</t>
  </si>
  <si>
    <t>Zástupce pojišťovny:</t>
  </si>
  <si>
    <t>Telefon na zástupce pojišťovny:</t>
  </si>
  <si>
    <t>Adresa zástupce pojišťovny:</t>
  </si>
  <si>
    <t>Místo zakoupení</t>
  </si>
  <si>
    <t>Online</t>
  </si>
  <si>
    <t>Počítačový obchod</t>
  </si>
  <si>
    <t>Obchod s nábytkem</t>
  </si>
  <si>
    <t>Sem zadejte název pojišťovny.</t>
  </si>
  <si>
    <t>Sem zadejte telefonní číslo pojišťovny.</t>
  </si>
  <si>
    <t>Sem zadejte číslo pojistky.</t>
  </si>
  <si>
    <t>Sem zadejte jméno zástupce pojišťovny.</t>
  </si>
  <si>
    <t>Sem zadejte telefonní číslo na zástupce pojišťovny.</t>
  </si>
  <si>
    <t>Sem zadejte adresu zástupce pojišťovny.</t>
  </si>
  <si>
    <t>Nákupní
cena</t>
  </si>
  <si>
    <t>Odhadovaná
současná hodnota</t>
  </si>
  <si>
    <t>Poznámky</t>
  </si>
  <si>
    <t>V této buňce je ikona domu.</t>
  </si>
  <si>
    <t>Fotka?</t>
  </si>
  <si>
    <t>Ano</t>
  </si>
  <si>
    <t>Ne</t>
  </si>
  <si>
    <t>Vyhledání místností</t>
  </si>
  <si>
    <t>V tomto seznamu můžete upravit nebo přidat položky. Jednoduše stačí přepsat existující položku nebo přidat novou položku přímo pod poslední řádek tabulky.</t>
  </si>
  <si>
    <t>Suterén</t>
  </si>
  <si>
    <t>Ložnice 1</t>
  </si>
  <si>
    <t>Ložnice 2</t>
  </si>
  <si>
    <t>Ložnice 3</t>
  </si>
  <si>
    <t>Ložnice 4</t>
  </si>
  <si>
    <t>Garáž</t>
  </si>
  <si>
    <t>Kuchyně</t>
  </si>
  <si>
    <t>Hlavní ložnice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</si>
</sst>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Kč&quot;;\-#,##0.00\ &quot;Kč&quot;"/>
    <numFmt numFmtId="164" formatCode="[&lt;=99999]###\ ##;##\ ##\ 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  <xf numFmtId="0" fontId="8" fillId="2" borderId="2" applyAlignment="0">
      <alignment horizontal="left" vertical="center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0">
      <alignment horizontal="left" vertical="center"/>
    </xf>
    <xf numFmtId="0" fontId="9" fillId="0" borderId="0" xfId="5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5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7" applyBorder="1">
      <alignment horizontal="right" vertical="center"/>
    </xf>
    <xf numFmtId="0" fontId="11" fillId="0" borderId="0" xfId="4">
      <alignment vertical="center" wrapText="1"/>
    </xf>
    <xf numFmtId="14" fontId="4" fillId="2" borderId="2" xfId="11" applyFill="1" applyBorder="1" applyAlignment="1">
      <alignment horizontal="left" vertical="center" indent="1"/>
    </xf>
    <xf numFmtId="0" fontId="10" fillId="0" borderId="0" xfId="17">
      <alignment vertical="center" wrapText="1"/>
    </xf>
    <xf numFmtId="165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14" fontId="0" fillId="0" borderId="0" xfId="13" applyFont="1">
      <alignment horizontal="center" vertical="center" wrapText="1"/>
    </xf>
    <xf numFmtId="7" fontId="0" fillId="0" borderId="0" xfId="8" applyFont="1">
      <alignment horizontal="right" vertical="center" indent="1"/>
    </xf>
    <xf numFmtId="0" fontId="10" fillId="0" borderId="0" xfId="16" applyFill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10" fillId="0" borderId="0" xfId="17">
      <alignment vertical="center" wrapText="1"/>
    </xf>
    <xf numFmtId="0" fontId="11" fillId="0" borderId="0" xfId="4">
      <alignment vertical="center" wrapText="1"/>
    </xf>
    <xf numFmtId="0" fontId="8" fillId="2" borderId="2" xfId="1">
      <alignment horizontal="left" vertical="center" indent="1"/>
    </xf>
    <xf numFmtId="0" fontId="9" fillId="3" borderId="2" xfId="2">
      <alignment horizontal="left" vertical="center" indent="1"/>
    </xf>
    <xf numFmtId="0" fontId="3" fillId="3" borderId="2" xfId="9">
      <alignment horizontal="left" vertical="center" wrapText="1" indent="1"/>
    </xf>
    <xf numFmtId="164" fontId="3" fillId="3" borderId="2" xfId="12" applyNumberFormat="1" applyFont="1" applyFill="1" applyBorder="1" applyAlignment="1">
      <alignment horizontal="left" vertical="center" wrapText="1" indent="1"/>
    </xf>
    <xf numFmtId="0" fontId="3" fillId="3" borderId="3" xfId="9" applyBorder="1">
      <alignment horizontal="left" vertical="center" wrapText="1" indent="1"/>
    </xf>
    <xf numFmtId="0" fontId="8" fillId="2" borderId="2" xfId="18" applyAlignment="1">
      <alignment horizontal="right" vertical="center"/>
    </xf>
  </cellXfs>
  <cellStyles count="19">
    <cellStyle name="Celkem" xfId="3" builtinId="25" customBuiltin="1"/>
    <cellStyle name="Čárka" xfId="6" builtinId="3" customBuiltin="1"/>
    <cellStyle name="Datum" xfId="13" xr:uid="{00000000-0005-0000-0000-000003000000}"/>
    <cellStyle name="Datum vložení do inventáře" xfId="11" xr:uid="{00000000-0005-0000-0000-00000A000000}"/>
    <cellStyle name="Měna" xfId="7" builtinId="4" customBuiltin="1"/>
    <cellStyle name="Měny bez des. míst" xfId="8" builtinId="7" customBuiltin="1"/>
    <cellStyle name="Nadpis 1" xfId="1" builtinId="16" customBuiltin="1"/>
    <cellStyle name="Nadpis 1 2" xfId="18" xr:uid="{3F229A0B-4A11-4B35-BD67-6466DC7FB096}"/>
    <cellStyle name="Nadpis 2" xfId="10" builtinId="17" customBuiltin="1"/>
    <cellStyle name="Nadpis 3" xfId="2" builtinId="18" customBuiltin="1"/>
    <cellStyle name="Nadpis 4" xfId="5" builtinId="19" customBuiltin="1"/>
    <cellStyle name="Název" xfId="4" builtinId="15" customBuiltin="1"/>
    <cellStyle name="Normální" xfId="0" builtinId="0" customBuiltin="1"/>
    <cellStyle name="Poznámka" xfId="15" builtinId="10" customBuiltin="1"/>
    <cellStyle name="Sériové číslo" xfId="14" xr:uid="{00000000-0005-0000-0000-00000F000000}"/>
    <cellStyle name="Skrytý text" xfId="17" xr:uid="{00000000-0005-0000-0000-000008000000}"/>
    <cellStyle name="Telefon" xfId="12" xr:uid="{00000000-0005-0000-0000-00000E000000}"/>
    <cellStyle name="Vstup" xfId="9" builtinId="20" customBuiltin="1"/>
    <cellStyle name="Záhlaví tabulky položky" xfId="16" xr:uid="{00000000-0005-0000-0000-00000B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Kč&quot;;\-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Kč&quot;;\-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top/>
        <bottom style="thin">
          <color theme="2" tint="-0.499984740745262"/>
        </bottom>
      </border>
    </dxf>
    <dxf>
      <font>
        <b val="0"/>
        <i val="0"/>
        <sz val="11"/>
        <color theme="1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Inventář domácnosti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Průřez inventářem domácnosti" pivot="0" table="0" count="2" xr9:uid="{00000000-0011-0000-FFFF-FFFF01000000}">
      <tableStyleElement type="wholeTable" dxfId="14"/>
      <tableStyleElement type="headerRow" dxfId="13"/>
    </tableStyle>
    <tableStyle name="Průřez inventářem domácnosti " pivot="0" table="0" count="10" xr9:uid="{29FDE72A-045D-44FE-BF80-6069FB0BC34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  <color rgb="FF820000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Průřez inventářem domácnosti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285756</xdr:colOff>
      <xdr:row>4</xdr:row>
      <xdr:rowOff>76199</xdr:rowOff>
    </xdr:from>
    <xdr:to>
      <xdr:col>1</xdr:col>
      <xdr:colOff>596986</xdr:colOff>
      <xdr:row>5</xdr:row>
      <xdr:rowOff>112482</xdr:rowOff>
    </xdr:to>
    <xdr:grpSp>
      <xdr:nvGrpSpPr>
        <xdr:cNvPr id="19" name="Skupina ikon obálky" descr="Obálk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46673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Volný tvar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Volný tvar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328799</xdr:colOff>
      <xdr:row>2</xdr:row>
      <xdr:rowOff>66675</xdr:rowOff>
    </xdr:from>
    <xdr:to>
      <xdr:col>1</xdr:col>
      <xdr:colOff>553943</xdr:colOff>
      <xdr:row>3</xdr:row>
      <xdr:rowOff>155933</xdr:rowOff>
    </xdr:to>
    <xdr:sp macro="" textlink="">
      <xdr:nvSpPr>
        <xdr:cNvPr id="22" name="Ikona osoby" descr="Osob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509774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292373</xdr:colOff>
      <xdr:row>6</xdr:row>
      <xdr:rowOff>114300</xdr:rowOff>
    </xdr:from>
    <xdr:to>
      <xdr:col>1</xdr:col>
      <xdr:colOff>590369</xdr:colOff>
      <xdr:row>7</xdr:row>
      <xdr:rowOff>130721</xdr:rowOff>
    </xdr:to>
    <xdr:grpSp>
      <xdr:nvGrpSpPr>
        <xdr:cNvPr id="23" name="Skupina ikon telefonu" descr="Telef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47334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Volný tvar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Volný tvar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Volný tvar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Ikona domu" descr="Dů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323850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Místnost/prostor" descr="Průřez Místnost/prostor k filtrování položek podle místnosti nebo prostoru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ístnost/pros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cs" sz="1100"/>
                <a:t>Tento obrazec představuje průřez tabulky. Průřezy tabulek jsou podporované v Excelu a novějších verzích.
Pokud byl obrazec upraven ve starší verzi Excelu nebo pokud byl sešit uložen v Excelu 2007 nebo starším, nebude možné průřez použít.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místnost_prostor" xr10:uid="{00000000-0013-0000-FFFF-FFFF01000000}" sourceName="Místnost/prostor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ístnost/prostor" xr10:uid="{00000000-0014-0000-FFFF-FFFF01000000}" cache="Průřez_místnost_prostor" caption="Pokud chcete filtrovat inventární seznam, vyberte místnost níže. Pokud chcete vybrat více místností, podržte při výběru stisknutou klávesu Ctrl." columnCount="6" style="Průřez inventářem domácnosti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ář" displayName="Inventář" ref="B10:L16" totalsRowCount="1">
  <autoFilter ref="B10:L15" xr:uid="{00000000-0009-0000-0100-000001000000}"/>
  <tableColumns count="11">
    <tableColumn id="21" xr3:uid="{00000000-0010-0000-0000-000015000000}" name="Č. položky" totalsRowLabel="SOUČTY" totalsRowDxfId="10" dataCellStyle="Čárka">
      <calculatedColumnFormula>ROW($A1)</calculatedColumnFormula>
    </tableColumn>
    <tableColumn id="3" xr3:uid="{00000000-0010-0000-0000-000003000000}" name="Místnost/prostor" totalsRowFunction="custom" totalsRowDxfId="9">
      <totalsRowFormula>"SKLADOVÉ POLOŽKY: "&amp;SUBTOTAL(103,Inventář[Místnost/prostor])</totalsRowFormula>
    </tableColumn>
    <tableColumn id="4" xr3:uid="{00000000-0010-0000-0000-000004000000}" name="Položka/popis" totalsRowDxfId="8"/>
    <tableColumn id="5" xr3:uid="{00000000-0010-0000-0000-000005000000}" name="Značka/model" totalsRowDxfId="7"/>
    <tableColumn id="6" xr3:uid="{00000000-0010-0000-0000-000006000000}" name="Sériové číslo /_x000a_Číslo ID" totalsRowDxfId="6" dataCellStyle="Sériové číslo"/>
    <tableColumn id="7" xr3:uid="{00000000-0010-0000-0000-000007000000}" name="Datum_x000a_zakoupeno" totalsRowDxfId="5" dataCellStyle="Datum"/>
    <tableColumn id="8" xr3:uid="{00000000-0010-0000-0000-000008000000}" name="Místo zakoupení" totalsRowDxfId="4"/>
    <tableColumn id="9" xr3:uid="{00000000-0010-0000-0000-000009000000}" name="Nákupní_x000a_cena" totalsRowFunction="sum" totalsRowDxfId="3" dataCellStyle="Měny bez des. míst"/>
    <tableColumn id="10" xr3:uid="{00000000-0010-0000-0000-00000A000000}" name="Odhadovaná_x000a_současná hodnota" totalsRowFunction="sum" totalsRowDxfId="2" dataCellStyle="Měny bez des. míst"/>
    <tableColumn id="13" xr3:uid="{00000000-0010-0000-0000-00000D000000}" name="Poznámky" totalsRowDxfId="1"/>
    <tableColumn id="14" xr3:uid="{00000000-0010-0000-0000-00000E000000}" name="Fotka?" totalsRowDxfId="0"/>
  </tableColumns>
  <tableStyleInfo name="Inventář domácnosti" showFirstColumn="1" showLastColumn="0" showRowStripes="1" showColumnStripes="0"/>
  <extLst>
    <ext xmlns:x14="http://schemas.microsoft.com/office/spreadsheetml/2009/9/main" uri="{504A1905-F514-4f6f-8877-14C23A59335A}">
      <x14:table altTextSummary="Seznam položek inventáře domácnosti, jako je například číslo položky (počítané pole), místnost/prostor, informace o položce, informace o nákupu, odhadovaná aktuální hodnota, poznámky a fotka (pole Ano/Ne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yhledáníMístnosti" displayName="VyhledáníMístnosti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Místnost/prostor" totalsRowFunction="count"/>
  </tableColumns>
  <tableStyleInfo name="Inventář domácnosti" showFirstColumn="0" showLastColumn="0" showRowStripes="1" showColumnStripes="0"/>
  <extLst>
    <ext xmlns:x14="http://schemas.microsoft.com/office/spreadsheetml/2009/9/main" uri="{504A1905-F514-4f6f-8877-14C23A59335A}">
      <x14:table altTextSummary="Tabulka s místnostmi nebo prostorami domácnosti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14.28515625" style="2" customWidth="1"/>
    <col min="3" max="3" width="34.42578125" style="2" customWidth="1"/>
    <col min="4" max="4" width="31.7109375" style="2" customWidth="1"/>
    <col min="5" max="5" width="24.7109375" style="2" customWidth="1"/>
    <col min="6" max="6" width="18.5703125" style="2" customWidth="1"/>
    <col min="7" max="7" width="20" style="2" customWidth="1"/>
    <col min="8" max="8" width="27.140625" style="2" customWidth="1"/>
    <col min="9" max="9" width="18.5703125" style="2" customWidth="1"/>
    <col min="10" max="10" width="22.85546875" style="2" customWidth="1"/>
    <col min="11" max="11" width="24.7109375" style="2" customWidth="1"/>
    <col min="12" max="12" width="11.7109375" style="1" customWidth="1"/>
    <col min="13" max="13" width="2.7109375" customWidth="1"/>
  </cols>
  <sheetData>
    <row r="1" spans="1:12" ht="65.099999999999994" customHeight="1" x14ac:dyDescent="0.25">
      <c r="A1" s="4"/>
      <c r="B1" s="24" t="s">
        <v>0</v>
      </c>
      <c r="C1" s="24"/>
      <c r="D1" s="6" t="s">
        <v>16</v>
      </c>
      <c r="E1" s="4"/>
      <c r="F1" s="4"/>
      <c r="G1" s="4"/>
      <c r="H1" s="4"/>
      <c r="I1" s="4"/>
      <c r="J1" s="4"/>
      <c r="K1" s="4"/>
      <c r="L1" s="16" t="s">
        <v>59</v>
      </c>
    </row>
    <row r="2" spans="1:12" ht="30" customHeight="1" thickBot="1" x14ac:dyDescent="0.3">
      <c r="A2" s="4"/>
      <c r="B2" s="25" t="s">
        <v>1</v>
      </c>
      <c r="C2" s="25"/>
      <c r="D2" s="25"/>
      <c r="E2" s="13">
        <f>SUM(Inventář[[#Totals],[Odhadovaná
současná hodnota]])</f>
        <v>4040</v>
      </c>
      <c r="F2" s="12"/>
      <c r="G2" s="30" t="s">
        <v>38</v>
      </c>
      <c r="H2" s="30"/>
      <c r="I2" s="15">
        <f ca="1">TODAY()-35</f>
        <v>43599</v>
      </c>
      <c r="J2" s="12"/>
      <c r="K2" s="12"/>
      <c r="L2" s="12"/>
    </row>
    <row r="3" spans="1:12" ht="18" customHeight="1" thickTop="1" thickBot="1" x14ac:dyDescent="0.3">
      <c r="A3" s="4"/>
      <c r="B3" s="23" t="s">
        <v>2</v>
      </c>
      <c r="C3" s="26" t="s">
        <v>8</v>
      </c>
      <c r="D3" s="27" t="s">
        <v>17</v>
      </c>
      <c r="E3" s="27"/>
      <c r="F3" s="27"/>
      <c r="G3" s="4"/>
      <c r="H3" s="7" t="s">
        <v>40</v>
      </c>
      <c r="I3" s="27" t="s">
        <v>50</v>
      </c>
      <c r="J3" s="27"/>
      <c r="K3" s="27"/>
      <c r="L3" s="4"/>
    </row>
    <row r="4" spans="1:12" ht="18" customHeight="1" thickTop="1" thickBot="1" x14ac:dyDescent="0.3">
      <c r="A4" s="4"/>
      <c r="B4" s="23"/>
      <c r="C4" s="26"/>
      <c r="D4" s="27"/>
      <c r="E4" s="27"/>
      <c r="F4" s="27"/>
      <c r="G4" s="4"/>
      <c r="H4" s="7" t="s">
        <v>41</v>
      </c>
      <c r="I4" s="28" t="s">
        <v>51</v>
      </c>
      <c r="J4" s="28"/>
      <c r="K4" s="28"/>
      <c r="L4" s="4"/>
    </row>
    <row r="5" spans="1:12" ht="18" customHeight="1" thickTop="1" thickBot="1" x14ac:dyDescent="0.3">
      <c r="A5" s="4"/>
      <c r="B5" s="23" t="s">
        <v>3</v>
      </c>
      <c r="C5" s="26" t="s">
        <v>9</v>
      </c>
      <c r="D5" s="27" t="s">
        <v>18</v>
      </c>
      <c r="E5" s="27"/>
      <c r="F5" s="27"/>
      <c r="G5" s="4"/>
      <c r="H5" s="7" t="s">
        <v>42</v>
      </c>
      <c r="I5" s="27" t="s">
        <v>52</v>
      </c>
      <c r="J5" s="27"/>
      <c r="K5" s="27"/>
      <c r="L5" s="3"/>
    </row>
    <row r="6" spans="1:12" ht="18" customHeight="1" thickTop="1" thickBot="1" x14ac:dyDescent="0.3">
      <c r="A6" s="4"/>
      <c r="B6" s="23"/>
      <c r="C6" s="26"/>
      <c r="D6" s="27"/>
      <c r="E6" s="27"/>
      <c r="F6" s="27"/>
      <c r="G6" s="4"/>
      <c r="H6" s="7" t="s">
        <v>43</v>
      </c>
      <c r="I6" s="27" t="s">
        <v>53</v>
      </c>
      <c r="J6" s="27"/>
      <c r="K6" s="27"/>
      <c r="L6" s="5"/>
    </row>
    <row r="7" spans="1:12" ht="18" customHeight="1" thickTop="1" thickBot="1" x14ac:dyDescent="0.3">
      <c r="A7" s="4"/>
      <c r="B7" s="23" t="s">
        <v>4</v>
      </c>
      <c r="C7" s="26" t="s">
        <v>10</v>
      </c>
      <c r="D7" s="28" t="s">
        <v>19</v>
      </c>
      <c r="E7" s="28"/>
      <c r="F7" s="28"/>
      <c r="G7" s="4"/>
      <c r="H7" s="7" t="s">
        <v>44</v>
      </c>
      <c r="I7" s="28" t="s">
        <v>54</v>
      </c>
      <c r="J7" s="28"/>
      <c r="K7" s="28"/>
      <c r="L7" s="3"/>
    </row>
    <row r="8" spans="1:12" ht="18" customHeight="1" thickTop="1" thickBot="1" x14ac:dyDescent="0.3">
      <c r="A8" s="4"/>
      <c r="B8" s="23"/>
      <c r="C8" s="26"/>
      <c r="D8" s="28"/>
      <c r="E8" s="28"/>
      <c r="F8" s="28"/>
      <c r="G8" s="4"/>
      <c r="H8" s="7" t="s">
        <v>45</v>
      </c>
      <c r="I8" s="29" t="s">
        <v>55</v>
      </c>
      <c r="J8" s="29"/>
      <c r="K8" s="29"/>
      <c r="L8" s="3"/>
    </row>
    <row r="9" spans="1:12" ht="69" customHeight="1" thickTop="1" x14ac:dyDescent="0.25">
      <c r="A9" s="4"/>
      <c r="B9" s="16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1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39</v>
      </c>
      <c r="H10" t="s">
        <v>46</v>
      </c>
      <c r="I10" t="s">
        <v>56</v>
      </c>
      <c r="J10" t="s">
        <v>57</v>
      </c>
      <c r="K10" t="s">
        <v>58</v>
      </c>
      <c r="L10" t="s">
        <v>60</v>
      </c>
    </row>
    <row r="11" spans="1:12" ht="30" customHeight="1" x14ac:dyDescent="0.25">
      <c r="B11" s="17">
        <f>ROW($A1)</f>
        <v>1</v>
      </c>
      <c r="C11" t="s">
        <v>12</v>
      </c>
      <c r="D11" t="s">
        <v>21</v>
      </c>
      <c r="E11" t="s">
        <v>27</v>
      </c>
      <c r="F11" s="18" t="s">
        <v>33</v>
      </c>
      <c r="G11" s="19">
        <f ca="1">TODAY()-120</f>
        <v>43514</v>
      </c>
      <c r="H11" t="s">
        <v>47</v>
      </c>
      <c r="I11" s="20">
        <v>2000</v>
      </c>
      <c r="J11" s="20">
        <v>2000</v>
      </c>
      <c r="K11"/>
      <c r="L11" t="s">
        <v>61</v>
      </c>
    </row>
    <row r="12" spans="1:12" ht="30" customHeight="1" x14ac:dyDescent="0.25">
      <c r="B12" s="17">
        <f t="shared" ref="B12:B15" si="0">ROW($A2)</f>
        <v>2</v>
      </c>
      <c r="C12" t="s">
        <v>13</v>
      </c>
      <c r="D12" t="s">
        <v>22</v>
      </c>
      <c r="E12" t="s">
        <v>28</v>
      </c>
      <c r="F12" s="18" t="s">
        <v>34</v>
      </c>
      <c r="G12" s="19">
        <f ca="1">TODAY()-90</f>
        <v>43544</v>
      </c>
      <c r="H12" t="s">
        <v>48</v>
      </c>
      <c r="I12" s="20">
        <v>1500</v>
      </c>
      <c r="J12" s="20">
        <v>1000</v>
      </c>
      <c r="K12"/>
      <c r="L12" t="s">
        <v>62</v>
      </c>
    </row>
    <row r="13" spans="1:12" ht="30" customHeight="1" x14ac:dyDescent="0.25">
      <c r="A13"/>
      <c r="B13" s="17">
        <f t="shared" si="0"/>
        <v>3</v>
      </c>
      <c r="C13" t="s">
        <v>12</v>
      </c>
      <c r="D13" t="s">
        <v>23</v>
      </c>
      <c r="E13" t="s">
        <v>29</v>
      </c>
      <c r="F13" s="18" t="s">
        <v>35</v>
      </c>
      <c r="G13" s="19">
        <f ca="1">TODAY()-60</f>
        <v>43574</v>
      </c>
      <c r="H13" t="s">
        <v>49</v>
      </c>
      <c r="I13" s="20">
        <v>560</v>
      </c>
      <c r="J13" s="20">
        <v>550</v>
      </c>
      <c r="K13"/>
      <c r="L13" t="s">
        <v>62</v>
      </c>
    </row>
    <row r="14" spans="1:12" ht="30" customHeight="1" x14ac:dyDescent="0.25">
      <c r="B14" s="17">
        <f t="shared" si="0"/>
        <v>4</v>
      </c>
      <c r="C14" t="s">
        <v>14</v>
      </c>
      <c r="D14" t="s">
        <v>24</v>
      </c>
      <c r="E14" t="s">
        <v>30</v>
      </c>
      <c r="F14" s="18" t="s">
        <v>36</v>
      </c>
      <c r="G14" s="19">
        <f ca="1">TODAY()-30</f>
        <v>43604</v>
      </c>
      <c r="H14" t="s">
        <v>47</v>
      </c>
      <c r="I14" s="20">
        <v>240</v>
      </c>
      <c r="J14" s="20">
        <v>200</v>
      </c>
      <c r="K14"/>
      <c r="L14" t="s">
        <v>61</v>
      </c>
    </row>
    <row r="15" spans="1:12" ht="30" customHeight="1" x14ac:dyDescent="0.25">
      <c r="B15" s="17">
        <f t="shared" si="0"/>
        <v>5</v>
      </c>
      <c r="C15" t="s">
        <v>15</v>
      </c>
      <c r="D15" t="s">
        <v>25</v>
      </c>
      <c r="E15" t="s">
        <v>31</v>
      </c>
      <c r="F15" s="18" t="s">
        <v>37</v>
      </c>
      <c r="G15" s="19">
        <f ca="1">TODAY()</f>
        <v>43634</v>
      </c>
      <c r="H15" t="s">
        <v>48</v>
      </c>
      <c r="I15" s="20">
        <v>300</v>
      </c>
      <c r="J15" s="20">
        <v>290</v>
      </c>
      <c r="K15"/>
      <c r="L15" t="s">
        <v>62</v>
      </c>
    </row>
    <row r="16" spans="1:12" ht="30" customHeight="1" x14ac:dyDescent="0.25">
      <c r="B16" s="3" t="s">
        <v>7</v>
      </c>
      <c r="C16" s="3" t="str">
        <f>"SKLADOVÉ POLOŽKY: "&amp;SUBTOTAL(103,Inventář[Místnost/prostor])</f>
        <v>SKLADOVÉ POLOŽKY: 5</v>
      </c>
      <c r="D16" s="3"/>
      <c r="E16" s="3"/>
      <c r="F16" s="3"/>
      <c r="G16" s="3"/>
      <c r="H16" s="3"/>
      <c r="I16" s="22">
        <f>SUBTOTAL(109,Inventář[Nákupní
cena])</f>
        <v>4600</v>
      </c>
      <c r="J16" s="22">
        <f>SUBTOTAL(109,Inventář[Odhadovaná
současná hodnota])</f>
        <v>4040</v>
      </c>
      <c r="K16" s="3"/>
      <c r="L16" s="10"/>
    </row>
  </sheetData>
  <dataConsolidate/>
  <mergeCells count="18">
    <mergeCell ref="I6:K6"/>
    <mergeCell ref="D3:F4"/>
    <mergeCell ref="D7:F8"/>
    <mergeCell ref="D5:F6"/>
    <mergeCell ref="I7:K7"/>
    <mergeCell ref="I8:K8"/>
    <mergeCell ref="I3:K3"/>
    <mergeCell ref="I4:K4"/>
    <mergeCell ref="I5:K5"/>
    <mergeCell ref="B5:B6"/>
    <mergeCell ref="B7:B8"/>
    <mergeCell ref="B1:C1"/>
    <mergeCell ref="B2:D2"/>
    <mergeCell ref="G2:H2"/>
    <mergeCell ref="C7:C8"/>
    <mergeCell ref="C3:C4"/>
    <mergeCell ref="C5:C6"/>
    <mergeCell ref="B3:B4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V buňkách B1 až D1 je název tohoto listu." sqref="B1:C1" xr:uid="{00000000-0002-0000-0000-000000000000}"/>
    <dataValidation allowBlank="1" showInputMessage="1" showErrorMessage="1" prompt="V buňce vpravo se automaticky počítá celková odhadovaná hodnota všech položek. Do buňky I2 zadejte datum vložení do inventáře." sqref="B2:D2" xr:uid="{00000000-0002-0000-0000-000001000000}"/>
    <dataValidation allowBlank="1" showInputMessage="1" showErrorMessage="1" prompt="V této buňce se automaticky počítá celková odhadovaná hodnota všech položek. Do buňky I2 zadejte datum vložení do inventáře." sqref="E2" xr:uid="{00000000-0002-0000-0000-000002000000}"/>
    <dataValidation allowBlank="1" showInputMessage="1" showErrorMessage="1" prompt="Do buňky vpravo zadejte datum vložení do inventáře." sqref="G2:H2" xr:uid="{00000000-0002-0000-0000-000003000000}"/>
    <dataValidation allowBlank="1" showInputMessage="1" showErrorMessage="1" prompt="Do této buňky zadejte datum vložení do inventáře." sqref="I2" xr:uid="{00000000-0002-0000-0000-000004000000}"/>
    <dataValidation allowBlank="1" showInputMessage="1" showErrorMessage="1" prompt="Do buňky vpravo zadejte jméno majitele." sqref="C3:C4" xr:uid="{00000000-0002-0000-0000-000005000000}"/>
    <dataValidation allowBlank="1" showInputMessage="1" showErrorMessage="1" prompt="Do buňky vpravo zadejte adresu majitele." sqref="C5:C6" xr:uid="{00000000-0002-0000-0000-000006000000}"/>
    <dataValidation allowBlank="1" showInputMessage="1" showErrorMessage="1" prompt="Do buňky vpravo zadejte telefonní číslo na majitele." sqref="C7:C8" xr:uid="{00000000-0002-0000-0000-000007000000}"/>
    <dataValidation allowBlank="1" showInputMessage="1" showErrorMessage="1" prompt="Do buňky vpravo zadejte název pojišťovny." sqref="H3" xr:uid="{00000000-0002-0000-0000-000008000000}"/>
    <dataValidation allowBlank="1" showInputMessage="1" showErrorMessage="1" prompt="Do buňky vpravo zadejte telefonní číslo pojišťovny." sqref="H4" xr:uid="{00000000-0002-0000-0000-000009000000}"/>
    <dataValidation allowBlank="1" showInputMessage="1" showErrorMessage="1" prompt="Do buňky vpravo zadejte číslo pojistky pojišťovny." sqref="H5" xr:uid="{00000000-0002-0000-0000-00000A000000}"/>
    <dataValidation allowBlank="1" showInputMessage="1" showErrorMessage="1" prompt="Do buňky vpravo zadejte jméno zástupce pojišťovny." sqref="H6" xr:uid="{00000000-0002-0000-0000-00000B000000}"/>
    <dataValidation allowBlank="1" showInputMessage="1" showErrorMessage="1" prompt="Do buňky vpravo zadejte telefonní číslo na zástupce pojišťovny." sqref="H7" xr:uid="{00000000-0002-0000-0000-00000C000000}"/>
    <dataValidation allowBlank="1" showInputMessage="1" showErrorMessage="1" prompt="Do buňky vpravo zadejte adresu zástupce pojišťovny." sqref="H8" xr:uid="{00000000-0002-0000-0000-00000D000000}"/>
    <dataValidation allowBlank="1" showInputMessage="1" showErrorMessage="1" prompt="Do této buňky zadejte adresu zástupce pojišťovny a do tabulky začínající buňkou B10 zadejte podrobnosti o inventáři. K filtrování položek podle místností nebo prostoru použijte průřez v buňce B9." sqref="I8:K8" xr:uid="{00000000-0002-0000-0000-00000E000000}"/>
    <dataValidation allowBlank="1" showInputMessage="1" showErrorMessage="1" prompt="V tomto sešitu vytvořte inventář domácnosti. Do tohoto listu zadejte podrobnosti o vlastníkovi, pojištění a inventáři. Celková odhadovaná hodnota všech položek inventáře se počítá automaticky." sqref="A1" xr:uid="{00000000-0002-0000-0000-00000F000000}"/>
    <dataValidation allowBlank="1" showInputMessage="1" showErrorMessage="1" prompt="Do sloupce s tímto záhlavím zadejte číslo položky. Pomocí filtrů v záhlaví vyhledáte konkrétní položky." sqref="B10" xr:uid="{00000000-0002-0000-0000-000010000000}"/>
    <dataValidation allowBlank="1" showInputMessage="1" showErrorMessage="1" prompt="Do sloupce s tímto záhlavím zadejte položku nebo popis." sqref="D10" xr:uid="{00000000-0002-0000-0000-000011000000}"/>
    <dataValidation allowBlank="1" showInputMessage="1" showErrorMessage="1" prompt="Ve sloupci s tímto záhlavím vyberte místnost nebo prostor. Novou místnost nebo prostor můžete zadat v listu Vyhledání místnosti. Stisknutím kláves ALT+ŠIPKA DOLŮ zobrazíte dostupné možnosti a pomocí kláves ŠIPKA DOLŮ a ENTER provedete výběr." sqref="C10" xr:uid="{00000000-0002-0000-0000-000012000000}"/>
    <dataValidation allowBlank="1" showInputMessage="1" showErrorMessage="1" prompt="Do sloupce s tímto záhlavím zadejte značku nebo model." sqref="E10" xr:uid="{00000000-0002-0000-0000-000013000000}"/>
    <dataValidation allowBlank="1" showInputMessage="1" showErrorMessage="1" prompt="Do sloupce s tímto záhlavím zadejte sériové číslo nebo číslo ID." sqref="F10" xr:uid="{00000000-0002-0000-0000-000014000000}"/>
    <dataValidation allowBlank="1" showInputMessage="1" showErrorMessage="1" prompt="Do sloupce s tímto záhlavím zadejte datum nákupu." sqref="G10" xr:uid="{00000000-0002-0000-0000-000015000000}"/>
    <dataValidation allowBlank="1" showInputMessage="1" showErrorMessage="1" prompt="Do sloupce s tímto záhlavím zadejte místo zakoupení." sqref="H10" xr:uid="{00000000-0002-0000-0000-000016000000}"/>
    <dataValidation allowBlank="1" showInputMessage="1" showErrorMessage="1" prompt="Do sloupce s tímto záhlavím zadejte nákupní cenu." sqref="I10" xr:uid="{00000000-0002-0000-0000-000017000000}"/>
    <dataValidation allowBlank="1" showInputMessage="1" showErrorMessage="1" prompt="Do sloupce s tímto záhlavím zadejte odhadovanou současnou hodnotu. Datový pruh zobrazující odhadnutou současnou hodnotu se automaticky aktualizuje v každém řádku." sqref="J10" xr:uid="{00000000-0002-0000-0000-000018000000}"/>
    <dataValidation allowBlank="1" showInputMessage="1" showErrorMessage="1" prompt="Do sloupce s tímto záhlavím zadejte poznámky." sqref="K10" xr:uid="{00000000-0002-0000-0000-000019000000}"/>
    <dataValidation allowBlank="1" showInputMessage="1" showErrorMessage="1" prompt="Ve sloupci s tímto záhlavím vyberte Ano, pokud existuje fotka položky, v opačném případě vyberte Ne. Stisknutím kláves ALT+ŠIPKA DOLŮ zobrazíte možnosti a pomocí kláves ŠIPKA DOLŮ a ENTER provedete výběr." sqref="L10" xr:uid="{00000000-0002-0000-0000-00001A000000}"/>
    <dataValidation allowBlank="1" showInputMessage="1" showErrorMessage="1" prompt="Do buněk C3 až E8 zadejte osobní údaje a do buněk H3 až K8 informace o pojištění." sqref="B3:B4" xr:uid="{00000000-0002-0000-0000-00001B000000}"/>
    <dataValidation type="list" errorStyle="warning" allowBlank="1" showInputMessage="1" showErrorMessage="1" error="Ze seznamu vyberte možnost Ano nebo Ne, které značí, jestli existuje fotka položky. Vyberte ZRUŠIT, stisknutím kláves ALT+ŠIPKA DOLŮ zobrazíte dostupné možnosti a pomocí kláves ŠIPKA DOLŮ a ENTER provedete výběr." sqref="L11:L15" xr:uid="{00000000-0002-0000-0000-00001C000000}">
      <formula1>"Ano, Ne"</formula1>
    </dataValidation>
    <dataValidation type="list" errorStyle="warning" allowBlank="1" showInputMessage="1" showErrorMessage="1" error="Ze seznamu vyberte místnost/prostor. V listu Vyhledání místnosti zadejte novou místnost/prostor. Vyberte ZRUŠIT, stisknutím kláves ALT+ŠIPKA DOLŮ zobrazíte dostupné možnosti a pomocí kláves ŠIPKA DOLŮ a ENTER provedete výběr." sqref="C11:C15" xr:uid="{00000000-0002-0000-0000-00001D000000}">
      <formula1>SeznamMístností</formula1>
    </dataValidation>
    <dataValidation allowBlank="1" showInputMessage="1" showErrorMessage="1" errorTitle="Neplatná data" error="Vyberte položku ze seznamu. Pokud chcete přidat nebo změnit položky, použijte tabulku Místnost/prostor na listu Vyhledání místnosti.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14" t="s">
        <v>63</v>
      </c>
    </row>
    <row r="2" spans="2:2" ht="50.1" customHeight="1" x14ac:dyDescent="0.25">
      <c r="B2" s="9" t="s">
        <v>64</v>
      </c>
    </row>
    <row r="3" spans="2:2" ht="30" customHeight="1" x14ac:dyDescent="0.25">
      <c r="B3" t="s">
        <v>11</v>
      </c>
    </row>
    <row r="4" spans="2:2" ht="30" customHeight="1" x14ac:dyDescent="0.25">
      <c r="B4" s="11" t="s">
        <v>13</v>
      </c>
    </row>
    <row r="5" spans="2:2" ht="30" customHeight="1" x14ac:dyDescent="0.25">
      <c r="B5" s="11" t="s">
        <v>70</v>
      </c>
    </row>
    <row r="6" spans="2:2" ht="30" customHeight="1" x14ac:dyDescent="0.25">
      <c r="B6" s="11" t="s">
        <v>72</v>
      </c>
    </row>
    <row r="7" spans="2:2" ht="30" customHeight="1" x14ac:dyDescent="0.25">
      <c r="B7" s="11" t="s">
        <v>14</v>
      </c>
    </row>
    <row r="8" spans="2:2" ht="30" customHeight="1" x14ac:dyDescent="0.25">
      <c r="B8" s="11" t="s">
        <v>71</v>
      </c>
    </row>
    <row r="9" spans="2:2" ht="30" customHeight="1" x14ac:dyDescent="0.25">
      <c r="B9" s="11" t="s">
        <v>66</v>
      </c>
    </row>
    <row r="10" spans="2:2" ht="30" customHeight="1" x14ac:dyDescent="0.25">
      <c r="B10" s="11" t="s">
        <v>67</v>
      </c>
    </row>
    <row r="11" spans="2:2" ht="30" customHeight="1" x14ac:dyDescent="0.25">
      <c r="B11" s="11" t="s">
        <v>68</v>
      </c>
    </row>
    <row r="12" spans="2:2" ht="30" customHeight="1" x14ac:dyDescent="0.25">
      <c r="B12" s="11" t="s">
        <v>69</v>
      </c>
    </row>
    <row r="13" spans="2:2" ht="30" customHeight="1" x14ac:dyDescent="0.25">
      <c r="B13" s="11" t="s">
        <v>12</v>
      </c>
    </row>
    <row r="14" spans="2:2" ht="30" customHeight="1" x14ac:dyDescent="0.25">
      <c r="B14" s="11" t="s">
        <v>15</v>
      </c>
    </row>
    <row r="15" spans="2:2" ht="30" customHeight="1" x14ac:dyDescent="0.25">
      <c r="B15" s="11" t="s">
        <v>65</v>
      </c>
    </row>
  </sheetData>
  <dataConsolidate/>
  <dataValidations count="3">
    <dataValidation allowBlank="1" showInputMessage="1" showErrorMessage="1" prompt="V tomto listu vytvořte seznam místností nebo prostor. V tabulce inventáře můžete upravit výběr místnosti nebo prostoru zadáním nebo úpravou místnosti nebo prostoru v tabulce Vyhledání místnosti na tomto listu." sqref="A1" xr:uid="{00000000-0002-0000-0100-000000000000}"/>
    <dataValidation allowBlank="1" showInputMessage="1" showErrorMessage="1" prompt="V této buňce je název tohoto listu." sqref="B1" xr:uid="{00000000-0002-0000-0100-000001000000}"/>
    <dataValidation allowBlank="1" showInputMessage="1" showErrorMessage="1" prompt="Ve sloupci s tímto záhlavím jsou místnost nebo prostory." sqref="B3" xr:uid="{00000000-0002-0000-01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Inventář domácnosti</vt:lpstr>
      <vt:lpstr>Vyhledání místností</vt:lpstr>
      <vt:lpstr>NázevSloupce1</vt:lpstr>
      <vt:lpstr>NázevSloupce2</vt:lpstr>
      <vt:lpstr>'Inventář domácnosti'!Názvy_tisku</vt:lpstr>
      <vt:lpstr>'Vyhledání místností'!Názvy_tisku</vt:lpstr>
      <vt:lpstr>OblastNadpisuŘádku1..E2</vt:lpstr>
      <vt:lpstr>OblastNadpisuŘádku2..I2</vt:lpstr>
      <vt:lpstr>OblastNadpisuŘádku3..D8</vt:lpstr>
      <vt:lpstr>OblastNadpisuŘádku4..I8</vt:lpstr>
      <vt:lpstr>SeznamMístností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2019-06-18T06:33:55Z</dcterms:modified>
</cp:coreProperties>
</file>