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/>
  <mc:AlternateContent xmlns:mc="http://schemas.openxmlformats.org/markup-compatibility/2006">
    <mc:Choice Requires="x15">
      <x15ac:absPath xmlns:x15ac="http://schemas.microsoft.com/office/spreadsheetml/2010/11/ac" url="C:\Temp\ExcelPrintArea\Target\italian\"/>
    </mc:Choice>
  </mc:AlternateContent>
  <bookViews>
    <workbookView xWindow="0" yWindow="0" windowWidth="28800" windowHeight="16365" tabRatio="222"/>
  </bookViews>
  <sheets>
    <sheet name="Registro voti" sheetId="1" r:id="rId1"/>
  </sheets>
  <definedNames>
    <definedName name="GradeTable">'Registro voti'!$E$2:$Q$4</definedName>
    <definedName name="_xlnm.Print_Area" localSheetId="0">'Registro voti'!$A$1:$N$48</definedName>
    <definedName name="_xlnm.Print_Titles" localSheetId="0">'Registro voti'!$B:$B,'Registro voti'!$12:$12</definedName>
  </definedNames>
  <calcPr calcId="152511"/>
</workbook>
</file>

<file path=xl/calcChain.xml><?xml version="1.0" encoding="utf-8"?>
<calcChain xmlns="http://schemas.openxmlformats.org/spreadsheetml/2006/main">
  <c r="H57" i="1" l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G57" i="1"/>
  <c r="G56" i="1"/>
  <c r="G55" i="1"/>
  <c r="G12" i="1"/>
  <c r="D52" i="1"/>
  <c r="F52" i="1" s="1"/>
  <c r="D51" i="1"/>
  <c r="F51" i="1" s="1"/>
  <c r="D50" i="1"/>
  <c r="F50" i="1" s="1"/>
  <c r="D49" i="1"/>
  <c r="F49" i="1" s="1"/>
  <c r="D48" i="1"/>
  <c r="F48" i="1" s="1"/>
  <c r="D47" i="1"/>
  <c r="F47" i="1" s="1"/>
  <c r="D46" i="1"/>
  <c r="F46" i="1" s="1"/>
  <c r="D45" i="1"/>
  <c r="F45" i="1" s="1"/>
  <c r="D44" i="1"/>
  <c r="F44" i="1" s="1"/>
  <c r="D43" i="1"/>
  <c r="F43" i="1" s="1"/>
  <c r="D42" i="1"/>
  <c r="F42" i="1" s="1"/>
  <c r="D41" i="1"/>
  <c r="F41" i="1" s="1"/>
  <c r="D40" i="1"/>
  <c r="F40" i="1" s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D31" i="1"/>
  <c r="F31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H10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19" i="1"/>
  <c r="E17" i="1"/>
  <c r="E15" i="1"/>
  <c r="E13" i="1"/>
  <c r="H9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M54" i="1" s="1"/>
  <c r="L12" i="1"/>
  <c r="K12" i="1"/>
  <c r="K54" i="1" s="1"/>
  <c r="J12" i="1"/>
  <c r="I12" i="1"/>
  <c r="I54" i="1" s="1"/>
  <c r="H12" i="1"/>
  <c r="F54" i="1"/>
  <c r="E54" i="1"/>
  <c r="D54" i="1"/>
  <c r="AF54" i="1"/>
  <c r="AG54" i="1"/>
  <c r="N54" i="1"/>
  <c r="O54" i="1"/>
  <c r="P54" i="1"/>
  <c r="Q54" i="1"/>
  <c r="Z54" i="1"/>
  <c r="AA54" i="1"/>
  <c r="AB54" i="1"/>
  <c r="AC54" i="1"/>
  <c r="AD54" i="1"/>
  <c r="AE54" i="1"/>
  <c r="J54" i="1"/>
  <c r="L54" i="1"/>
  <c r="H54" i="1"/>
  <c r="G54" i="1"/>
  <c r="E14" i="1" l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D57" i="1"/>
  <c r="E57" i="1" s="1"/>
  <c r="D56" i="1"/>
  <c r="E56" i="1" s="1"/>
  <c r="F13" i="1"/>
  <c r="D55" i="1"/>
  <c r="E55" i="1" s="1"/>
  <c r="F56" i="1" l="1"/>
  <c r="F57" i="1"/>
  <c r="F55" i="1"/>
</calcChain>
</file>

<file path=xl/comments1.xml><?xml version="1.0" encoding="utf-8"?>
<comments xmlns="http://schemas.openxmlformats.org/spreadsheetml/2006/main">
  <authors>
    <author>Microsoft</author>
    <author>An-Chian Kao</author>
  </authors>
  <commentList>
    <comment ref="D12" authorId="0" shapeId="0">
      <text>
        <r>
          <rPr>
            <sz val="8"/>
            <color indexed="81"/>
            <rFont val="Arial"/>
            <family val="2"/>
          </rPr>
          <t xml:space="preserve">La media è uguale al totale dei punti diviso per il totale dei punti possibili
</t>
        </r>
      </text>
    </comment>
    <comment ref="E12" authorId="1" shapeId="0">
      <text>
        <r>
          <rPr>
            <sz val="8"/>
            <color indexed="81"/>
            <rFont val="Arial"/>
            <family val="2"/>
          </rPr>
          <t>Si noti che la tabella GradeTable a cui fa riferimento la formula in questa colonna è la tabella di voti disponibile nella parte superiore di questo foglio.</t>
        </r>
      </text>
    </comment>
    <comment ref="AG12" authorId="0" shapeId="0">
      <text>
        <r>
          <rPr>
            <sz val="8"/>
            <color indexed="81"/>
            <rFont val="Arial"/>
            <family val="2"/>
          </rPr>
          <t>INSERIRE NUOVE COLONNE A SINISTRA PER AGGIUNGERE ULTERIORI INTERROGAZIONI O COMPITI.</t>
        </r>
      </text>
    </comment>
    <comment ref="B52" authorId="0" shapeId="0">
      <text>
        <r>
          <rPr>
            <sz val="8"/>
            <color indexed="81"/>
            <rFont val="Arial"/>
            <family val="2"/>
          </rPr>
          <t>INSERIRE NUOVE RIGHE SOPRA QUESTA RIGA PER AGGIUNGERE STUDENTI.</t>
        </r>
      </text>
    </comment>
  </commentList>
</comments>
</file>

<file path=xl/sharedStrings.xml><?xml version="1.0" encoding="utf-8"?>
<sst xmlns="http://schemas.openxmlformats.org/spreadsheetml/2006/main" count="33" uniqueCount="29">
  <si>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</si>
  <si>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</si>
  <si>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</si>
  <si>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</si>
  <si>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</si>
  <si>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</si>
  <si>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</si>
  <si>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</si>
  <si>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</si>
  <si>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</si>
  <si>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</si>
  <si>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</si>
  <si>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GPA</t>
  </si>
  <si>
    <t>A+</t>
  </si>
  <si>
    <t>Nome insegnante</t>
  </si>
  <si>
    <t>Classe/progetto</t>
  </si>
  <si>
    <t>Anno/semestre/trimestre</t>
  </si>
  <si>
    <t>Nome studente</t>
  </si>
  <si>
    <t>ID studente</t>
  </si>
  <si>
    <t>Media</t>
  </si>
  <si>
    <t>Voto (lettera)</t>
  </si>
  <si>
    <t>Nome interrogazione o compito</t>
  </si>
  <si>
    <t>Punti possibili</t>
  </si>
  <si>
    <t>Numero totale di interrogazioni e compiti:</t>
  </si>
  <si>
    <t>Totale punti possibili:</t>
  </si>
  <si>
    <t>Nome scuola</t>
  </si>
  <si>
    <t>Riepilogo classe</t>
  </si>
  <si>
    <t>Punteggio più alto</t>
  </si>
  <si>
    <t>Punteggio più basso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</si>
</sst>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name val="Arial"/>
      <family val="2"/>
    </font>
    <font>
      <sz val="8"/>
      <color indexed="81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9"/>
      <color indexed="9"/>
      <name val="Century Gothic"/>
      <family val="2"/>
    </font>
    <font>
      <b/>
      <sz val="8"/>
      <color indexed="8"/>
      <name val="Century Gothic"/>
      <family val="2"/>
    </font>
    <font>
      <sz val="9"/>
      <color indexed="8"/>
      <name val="Century Gothic"/>
      <family val="2"/>
    </font>
    <font>
      <sz val="22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sz val="8"/>
      <color indexed="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17"/>
      </patternFill>
    </fill>
    <fill>
      <patternFill patternType="solid">
        <fgColor indexed="65"/>
        <bgColor indexed="17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22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0" fontId="9" fillId="3" borderId="2" xfId="0" applyNumberFormat="1" applyFont="1" applyFill="1" applyBorder="1" applyAlignment="1">
      <alignment horizontal="left" vertical="center" indent="1"/>
    </xf>
    <xf numFmtId="0" fontId="9" fillId="3" borderId="3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9" fillId="3" borderId="1" xfId="0" applyNumberFormat="1" applyFont="1" applyFill="1" applyBorder="1" applyAlignment="1">
      <alignment horizontal="left"/>
    </xf>
    <xf numFmtId="9" fontId="10" fillId="4" borderId="1" xfId="0" applyNumberFormat="1" applyFont="1" applyFill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>
      <alignment horizontal="left"/>
      <protection locked="0"/>
    </xf>
    <xf numFmtId="2" fontId="10" fillId="4" borderId="1" xfId="0" applyNumberFormat="1" applyFont="1" applyFill="1" applyBorder="1" applyAlignment="1" applyProtection="1">
      <alignment horizontal="left"/>
      <protection locked="0"/>
    </xf>
    <xf numFmtId="0" fontId="9" fillId="3" borderId="0" xfId="0" applyNumberFormat="1" applyFont="1" applyFill="1" applyBorder="1" applyAlignment="1">
      <alignment horizontal="left"/>
    </xf>
    <xf numFmtId="2" fontId="10" fillId="4" borderId="0" xfId="0" applyNumberFormat="1" applyFont="1" applyFill="1" applyBorder="1" applyAlignment="1" applyProtection="1">
      <alignment horizontal="left"/>
      <protection locked="0"/>
    </xf>
    <xf numFmtId="0" fontId="11" fillId="5" borderId="4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5" borderId="6" xfId="0" applyNumberFormat="1" applyFont="1" applyFill="1" applyBorder="1" applyAlignment="1" applyProtection="1">
      <alignment horizontal="left" vertical="center"/>
    </xf>
    <xf numFmtId="0" fontId="5" fillId="5" borderId="7" xfId="0" applyNumberFormat="1" applyFont="1" applyFill="1" applyBorder="1" applyAlignment="1" applyProtection="1">
      <alignment horizontal="left" vertical="center"/>
    </xf>
    <xf numFmtId="0" fontId="5" fillId="5" borderId="8" xfId="0" applyNumberFormat="1" applyFont="1" applyFill="1" applyBorder="1" applyAlignment="1" applyProtection="1">
      <alignment horizontal="left" vertical="center"/>
    </xf>
    <xf numFmtId="1" fontId="6" fillId="6" borderId="1" xfId="0" applyNumberFormat="1" applyFont="1" applyFill="1" applyBorder="1" applyAlignment="1" applyProtection="1">
      <alignment horizontal="left" vertical="center"/>
    </xf>
    <xf numFmtId="0" fontId="6" fillId="6" borderId="1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10" fontId="3" fillId="6" borderId="1" xfId="0" applyNumberFormat="1" applyFont="1" applyFill="1" applyBorder="1" applyAlignment="1" applyProtection="1">
      <alignment horizontal="left" vertical="center"/>
    </xf>
    <xf numFmtId="0" fontId="3" fillId="6" borderId="1" xfId="0" applyNumberFormat="1" applyFont="1" applyFill="1" applyBorder="1" applyAlignment="1" applyProtection="1">
      <alignment horizontal="left" vertical="center"/>
    </xf>
    <xf numFmtId="1" fontId="7" fillId="0" borderId="1" xfId="0" applyNumberFormat="1" applyFont="1" applyFill="1" applyBorder="1" applyAlignment="1" applyProtection="1">
      <alignment horizontal="left" vertical="center"/>
      <protection locked="0"/>
    </xf>
    <xf numFmtId="10" fontId="3" fillId="6" borderId="1" xfId="0" applyNumberFormat="1" applyFont="1" applyFill="1" applyBorder="1" applyAlignment="1" applyProtection="1">
      <alignment horizontal="left" vertical="center"/>
      <protection locked="0"/>
    </xf>
    <xf numFmtId="0" fontId="3" fillId="6" borderId="1" xfId="0" applyNumberFormat="1" applyFont="1" applyFill="1" applyBorder="1" applyAlignment="1" applyProtection="1">
      <alignment horizontal="left" vertical="center"/>
      <protection locked="0"/>
    </xf>
    <xf numFmtId="1" fontId="7" fillId="2" borderId="1" xfId="0" applyNumberFormat="1" applyFont="1" applyFill="1" applyBorder="1" applyAlignment="1" applyProtection="1">
      <alignment horizontal="left" vertical="center"/>
      <protection locked="0"/>
    </xf>
    <xf numFmtId="1" fontId="7" fillId="3" borderId="1" xfId="0" applyNumberFormat="1" applyFont="1" applyFill="1" applyBorder="1" applyAlignment="1" applyProtection="1">
      <alignment horizontal="left" vertical="center"/>
      <protection locked="0"/>
    </xf>
    <xf numFmtId="1" fontId="7" fillId="3" borderId="0" xfId="0" applyNumberFormat="1" applyFont="1" applyFill="1" applyBorder="1" applyAlignment="1" applyProtection="1">
      <alignment horizontal="left" vertical="center"/>
      <protection locked="0"/>
    </xf>
    <xf numFmtId="10" fontId="3" fillId="7" borderId="1" xfId="0" applyNumberFormat="1" applyFont="1" applyFill="1" applyBorder="1" applyAlignment="1" applyProtection="1">
      <alignment horizontal="left" vertical="center"/>
      <protection locked="0"/>
    </xf>
    <xf numFmtId="0" fontId="3" fillId="7" borderId="1" xfId="0" applyNumberFormat="1" applyFont="1" applyFill="1" applyBorder="1" applyAlignment="1" applyProtection="1">
      <alignment horizontal="left" vertical="center"/>
      <protection locked="0"/>
    </xf>
    <xf numFmtId="2" fontId="3" fillId="7" borderId="1" xfId="0" applyNumberFormat="1" applyFont="1" applyFill="1" applyBorder="1" applyAlignment="1" applyProtection="1">
      <alignment horizontal="left" vertical="center"/>
      <protection locked="0"/>
    </xf>
    <xf numFmtId="1" fontId="7" fillId="7" borderId="1" xfId="0" applyNumberFormat="1" applyFont="1" applyFill="1" applyBorder="1" applyAlignment="1" applyProtection="1">
      <alignment horizontal="left" vertical="center"/>
      <protection locked="0"/>
    </xf>
    <xf numFmtId="2" fontId="3" fillId="6" borderId="1" xfId="0" applyNumberFormat="1" applyFont="1" applyFill="1" applyBorder="1" applyAlignment="1" applyProtection="1">
      <alignment horizontal="left" vertical="center"/>
      <protection locked="0"/>
    </xf>
    <xf numFmtId="1" fontId="7" fillId="6" borderId="1" xfId="0" applyNumberFormat="1" applyFont="1" applyFill="1" applyBorder="1" applyAlignment="1" applyProtection="1">
      <alignment horizontal="left" vertical="center"/>
      <protection locked="0"/>
    </xf>
    <xf numFmtId="2" fontId="3" fillId="6" borderId="1" xfId="0" applyNumberFormat="1" applyFont="1" applyFill="1" applyBorder="1" applyAlignment="1" applyProtection="1">
      <alignment horizontal="left" vertical="center"/>
    </xf>
    <xf numFmtId="0" fontId="3" fillId="8" borderId="4" xfId="0" applyNumberFormat="1" applyFont="1" applyFill="1" applyBorder="1" applyAlignment="1" applyProtection="1">
      <alignment horizontal="left" vertical="center"/>
      <protection locked="0"/>
    </xf>
    <xf numFmtId="0" fontId="3" fillId="8" borderId="5" xfId="0" applyNumberFormat="1" applyFont="1" applyFill="1" applyBorder="1" applyAlignment="1" applyProtection="1">
      <alignment horizontal="left" vertical="center"/>
      <protection locked="0"/>
    </xf>
    <xf numFmtId="0" fontId="11" fillId="5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  <xf numFmtId="0" fontId="11" fillId="5" borderId="13" xfId="0" applyFont="1" applyFill="1" applyBorder="1" applyAlignment="1">
      <alignment horizontal="left" vertical="center"/>
    </xf>
    <xf numFmtId="0" fontId="11" fillId="5" borderId="14" xfId="0" applyFont="1" applyFill="1" applyBorder="1" applyAlignment="1">
      <alignment horizontal="left" vertical="center"/>
    </xf>
    <xf numFmtId="0" fontId="8" fillId="3" borderId="0" xfId="0" applyNumberFormat="1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 applyProtection="1">
      <alignment horizontal="left" vertical="center"/>
    </xf>
    <xf numFmtId="0" fontId="3" fillId="4" borderId="4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12</xdr:row>
      <xdr:rowOff>114300</xdr:rowOff>
    </xdr:from>
    <xdr:to>
      <xdr:col>4</xdr:col>
      <xdr:colOff>142875</xdr:colOff>
      <xdr:row>30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333375" y="2162175"/>
          <a:ext cx="4438650" cy="2800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D2D2D2" mc:Ignorable="a14" a14:legacySpreadsheetColorIndex="2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Utilizzare questo registro per calcolare le valutazioni nei casi in cui ogni interrogazione o compito vale un numero di punti prestabilito.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Istruzioni: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en-US" sz="800" b="0" i="0" u="none" strike="noStrike" baseline="0">
              <a:solidFill>
                <a:srgbClr val="A75A45"/>
              </a:solidFill>
              <a:latin typeface="Arial"/>
              <a:cs typeface="Arial"/>
            </a:rPr>
            <a:t>è consigliabile salvare copie di backup delle valutazioni, per sicurezza.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Compilare il foglio specificando il nome della scuola, informazioni sulla classe, i nomi degli studenti ed eventuali ID degli studenti (facoltativo).  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Modificare la tabella dei voti e dei valori GPA (Grade Point Average, media dei punti di votazione) nella parte superiore del foglio in modo che corrisponda allo specifico sistema di voti in uso.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Compilare i nomi delle interrogazioni o dei compiti (ad esempio, "Orale 1") a partire dalla cella G6 indicando inoltre i punti corrispondenti.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4. Compilare i voti di ogni studente per ogni interrogazione o compito. Le colonne "Media", "Voto (lettera)" e "GPA" vengono calcolate automaticamente, ma è possibile sostituirle con il valore desiderato, se necessario. Per concedere crediti extra, è possibile assegnare semplicemente più punti a un'interrogazione o un compito rispetto al numero totale di punti possibili indicati per tale interrogazione o compito.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Nota: utilizzare il comando "Area di stampa" nel menu File per modificare l'area da stampare.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A75A45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A75A45"/>
              </a:solidFill>
              <a:latin typeface="Arial"/>
              <a:cs typeface="Arial"/>
            </a:rPr>
            <a:t>Quando queste istruzioni non servono più, eliminare la casella di testo facendo clic sul bordo e premendo CANC. </a:t>
          </a:r>
          <a:endParaRPr lang="en-US"/>
        </a:p>
      </xdr:txBody>
    </xdr:sp>
    <xdr:clientData fPrintsWithSheet="0"/>
  </xdr:twoCellAnchor>
  <xdr:twoCellAnchor>
    <xdr:from>
      <xdr:col>6</xdr:col>
      <xdr:colOff>133350</xdr:colOff>
      <xdr:row>4</xdr:row>
      <xdr:rowOff>123825</xdr:rowOff>
    </xdr:from>
    <xdr:to>
      <xdr:col>14</xdr:col>
      <xdr:colOff>323850</xdr:colOff>
      <xdr:row>7</xdr:row>
      <xdr:rowOff>38100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6296025" y="733425"/>
          <a:ext cx="502920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DF8EC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D2D2D2" mc:Ignorable="a14" a14:legacySpreadsheetColorIndex="22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Immettere tutti i compiti e le interrogazioni con il punteggio corrispondente in questa tabella.</a:t>
          </a:r>
          <a:r>
            <a:rPr lang="en-US" sz="800" b="0" i="0" u="none" strike="noStrike" baseline="0">
              <a:solidFill>
                <a:srgbClr val="A75A45"/>
              </a:solidFill>
              <a:latin typeface="Arial"/>
              <a:cs typeface="Arial"/>
            </a:rPr>
            <a:t> Quando queste istruzioni non servono più, eliminare la casella di testo facendo clic sul bordo e premendo CANC. </a:t>
          </a:r>
          <a:endParaRPr lang="en-US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B1:AG57"/>
  <sheetViews>
    <sheetView showGridLines="0" tabSelected="1" zoomScaleNormal="100" workbookViewId="0">
      <selection activeCell="J19" sqref="J19"/>
    </sheetView>
  </sheetViews>
  <sheetFormatPr defaultRowHeight="14.25" x14ac:dyDescent="0.3"/>
  <cols>
    <col min="1" max="1" width="1.7109375" style="5" customWidth="1"/>
    <col min="2" max="2" width="37" style="5" customWidth="1"/>
    <col min="3" max="3" width="18.7109375" style="5" customWidth="1"/>
    <col min="4" max="4" width="12" style="5" customWidth="1"/>
    <col min="5" max="5" width="13.28515625" style="5" customWidth="1"/>
    <col min="6" max="6" width="9.7109375" style="5" customWidth="1"/>
    <col min="7" max="7" width="8.5703125" style="5" customWidth="1"/>
    <col min="8" max="16384" width="9.140625" style="5"/>
  </cols>
  <sheetData>
    <row r="1" spans="2:33" ht="9.75" customHeight="1" x14ac:dyDescent="0.3"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33" s="8" customFormat="1" ht="12.95" customHeight="1" x14ac:dyDescent="0.3">
      <c r="B2" s="7"/>
      <c r="D2" s="9" t="s">
        <v>19</v>
      </c>
      <c r="E2" s="10">
        <v>0</v>
      </c>
      <c r="F2" s="10">
        <v>0.6</v>
      </c>
      <c r="G2" s="10">
        <v>0.63</v>
      </c>
      <c r="H2" s="10">
        <v>0.67</v>
      </c>
      <c r="I2" s="10">
        <v>0.7</v>
      </c>
      <c r="J2" s="10">
        <v>0.73</v>
      </c>
      <c r="K2" s="10">
        <v>0.77</v>
      </c>
      <c r="L2" s="10">
        <v>0.8</v>
      </c>
      <c r="M2" s="10">
        <v>0.83</v>
      </c>
      <c r="N2" s="10">
        <v>0.87</v>
      </c>
      <c r="O2" s="10">
        <v>0.9</v>
      </c>
      <c r="P2" s="10">
        <v>0.93</v>
      </c>
      <c r="Q2" s="10">
        <v>0.97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s="8" customFormat="1" ht="12.95" customHeight="1" x14ac:dyDescent="0.3">
      <c r="B3" s="7"/>
      <c r="D3" s="9" t="s">
        <v>20</v>
      </c>
      <c r="E3" s="11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1" t="s">
        <v>6</v>
      </c>
      <c r="L3" s="11" t="s">
        <v>7</v>
      </c>
      <c r="M3" s="11" t="s">
        <v>8</v>
      </c>
      <c r="N3" s="11" t="s">
        <v>9</v>
      </c>
      <c r="O3" s="11" t="s">
        <v>10</v>
      </c>
      <c r="P3" s="11" t="s">
        <v>11</v>
      </c>
      <c r="Q3" s="11" t="s">
        <v>13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2:33" s="8" customFormat="1" ht="12.95" customHeight="1" x14ac:dyDescent="0.3">
      <c r="B4" s="7"/>
      <c r="D4" s="9" t="s">
        <v>12</v>
      </c>
      <c r="E4" s="12">
        <v>0</v>
      </c>
      <c r="F4" s="12">
        <v>0.67</v>
      </c>
      <c r="G4" s="12">
        <v>1</v>
      </c>
      <c r="H4" s="12">
        <v>1.33</v>
      </c>
      <c r="I4" s="12">
        <v>1.67</v>
      </c>
      <c r="J4" s="12">
        <v>2</v>
      </c>
      <c r="K4" s="12">
        <v>2.33</v>
      </c>
      <c r="L4" s="12">
        <v>2.67</v>
      </c>
      <c r="M4" s="12">
        <v>3</v>
      </c>
      <c r="N4" s="12">
        <v>3.33</v>
      </c>
      <c r="O4" s="12">
        <v>3.67</v>
      </c>
      <c r="P4" s="12">
        <v>4</v>
      </c>
      <c r="Q4" s="12">
        <v>4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2:33" s="8" customFormat="1" x14ac:dyDescent="0.3">
      <c r="B5" s="55" t="s">
        <v>25</v>
      </c>
      <c r="C5" s="55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2:33" s="8" customFormat="1" ht="13.5" x14ac:dyDescent="0.3">
      <c r="B6" s="55"/>
      <c r="C6" s="55"/>
      <c r="D6" s="15" t="s">
        <v>21</v>
      </c>
      <c r="E6" s="16"/>
      <c r="F6" s="17"/>
      <c r="G6" s="18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2:33" s="22" customFormat="1" ht="14.25" customHeight="1" x14ac:dyDescent="0.2">
      <c r="B7" s="55"/>
      <c r="C7" s="55"/>
      <c r="D7" s="15" t="s">
        <v>22</v>
      </c>
      <c r="E7" s="16"/>
      <c r="F7" s="17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s="22" customFormat="1" x14ac:dyDescent="0.2">
      <c r="B8" s="3" t="s">
        <v>14</v>
      </c>
    </row>
    <row r="9" spans="2:33" s="22" customFormat="1" x14ac:dyDescent="0.2">
      <c r="B9" s="4" t="s">
        <v>15</v>
      </c>
      <c r="D9" s="49" t="s">
        <v>23</v>
      </c>
      <c r="E9" s="50"/>
      <c r="F9" s="50"/>
      <c r="G9" s="51"/>
      <c r="H9" s="23">
        <f>COUNTA(G6:AG6)</f>
        <v>0</v>
      </c>
    </row>
    <row r="10" spans="2:33" s="22" customFormat="1" x14ac:dyDescent="0.2">
      <c r="B10" s="4" t="s">
        <v>16</v>
      </c>
      <c r="D10" s="52" t="s">
        <v>24</v>
      </c>
      <c r="E10" s="53"/>
      <c r="F10" s="53"/>
      <c r="G10" s="54"/>
      <c r="H10" s="20">
        <f>SUM(G7:AG7)</f>
        <v>0</v>
      </c>
    </row>
    <row r="11" spans="2:33" s="25" customFormat="1" x14ac:dyDescent="0.2">
      <c r="B11" s="24"/>
    </row>
    <row r="12" spans="2:33" s="31" customFormat="1" x14ac:dyDescent="0.2">
      <c r="B12" s="26" t="s">
        <v>17</v>
      </c>
      <c r="C12" s="27" t="s">
        <v>18</v>
      </c>
      <c r="D12" s="27" t="s">
        <v>19</v>
      </c>
      <c r="E12" s="27" t="s">
        <v>20</v>
      </c>
      <c r="F12" s="28" t="s">
        <v>12</v>
      </c>
      <c r="G12" s="29" t="str">
        <f t="shared" ref="G12:AG12" si="0">IF(OR(G6,G6&gt;""),G6,"")</f>
        <v/>
      </c>
      <c r="H12" s="30" t="str">
        <f t="shared" si="0"/>
        <v/>
      </c>
      <c r="I12" s="30" t="str">
        <f t="shared" si="0"/>
        <v/>
      </c>
      <c r="J12" s="30" t="str">
        <f t="shared" si="0"/>
        <v/>
      </c>
      <c r="K12" s="30" t="str">
        <f t="shared" si="0"/>
        <v/>
      </c>
      <c r="L12" s="30" t="str">
        <f t="shared" si="0"/>
        <v/>
      </c>
      <c r="M12" s="30" t="str">
        <f t="shared" si="0"/>
        <v/>
      </c>
      <c r="N12" s="30" t="str">
        <f t="shared" si="0"/>
        <v/>
      </c>
      <c r="O12" s="30" t="str">
        <f t="shared" si="0"/>
        <v/>
      </c>
      <c r="P12" s="30" t="str">
        <f t="shared" si="0"/>
        <v/>
      </c>
      <c r="Q12" s="30" t="str">
        <f t="shared" si="0"/>
        <v/>
      </c>
      <c r="R12" s="30" t="str">
        <f t="shared" si="0"/>
        <v/>
      </c>
      <c r="S12" s="30" t="str">
        <f t="shared" si="0"/>
        <v/>
      </c>
      <c r="T12" s="30" t="str">
        <f t="shared" si="0"/>
        <v/>
      </c>
      <c r="U12" s="30" t="str">
        <f t="shared" si="0"/>
        <v/>
      </c>
      <c r="V12" s="30" t="str">
        <f t="shared" si="0"/>
        <v/>
      </c>
      <c r="W12" s="30" t="str">
        <f t="shared" si="0"/>
        <v/>
      </c>
      <c r="X12" s="30" t="str">
        <f t="shared" si="0"/>
        <v/>
      </c>
      <c r="Y12" s="30" t="str">
        <f t="shared" si="0"/>
        <v/>
      </c>
      <c r="Z12" s="30" t="str">
        <f t="shared" si="0"/>
        <v/>
      </c>
      <c r="AA12" s="30" t="str">
        <f t="shared" si="0"/>
        <v/>
      </c>
      <c r="AB12" s="30" t="str">
        <f t="shared" si="0"/>
        <v/>
      </c>
      <c r="AC12" s="30" t="str">
        <f t="shared" si="0"/>
        <v/>
      </c>
      <c r="AD12" s="30" t="str">
        <f t="shared" si="0"/>
        <v/>
      </c>
      <c r="AE12" s="30" t="str">
        <f t="shared" si="0"/>
        <v/>
      </c>
      <c r="AF12" s="30" t="str">
        <f t="shared" si="0"/>
        <v/>
      </c>
      <c r="AG12" s="30" t="str">
        <f t="shared" si="0"/>
        <v/>
      </c>
    </row>
    <row r="13" spans="2:33" s="22" customFormat="1" ht="12.95" customHeight="1" x14ac:dyDescent="0.2">
      <c r="B13" s="1"/>
      <c r="C13" s="1"/>
      <c r="D13" s="32" t="str">
        <f t="shared" ref="D13:D52" si="1">(IF(SUM(G13:AG13),ROUND(SUM(G13:AG13)/$H$10,2),""))</f>
        <v/>
      </c>
      <c r="E13" s="33" t="str">
        <f>IF(D13&lt;&gt;"",HLOOKUP(D13,GradeTable,2),"")</f>
        <v/>
      </c>
      <c r="F13" s="46" t="str">
        <f>IF(D13&lt;&gt;"",HLOOKUP(D13,GradeTable,3),"")</f>
        <v/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2:33" s="22" customFormat="1" ht="12.95" customHeight="1" x14ac:dyDescent="0.2">
      <c r="B14" s="2"/>
      <c r="C14" s="2"/>
      <c r="D14" s="35" t="str">
        <f t="shared" si="1"/>
        <v/>
      </c>
      <c r="E14" s="36" t="str">
        <f t="shared" ref="E14:E52" si="2">IF(D14&lt;&gt;"",HLOOKUP(D14,GradeTable,2),"")</f>
        <v/>
      </c>
      <c r="F14" s="44" t="str">
        <f t="shared" ref="F14:F52" si="3">IF(D14&lt;&gt;"",HLOOKUP(D14,GradeTable,3),"")</f>
        <v/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2:33" s="22" customFormat="1" ht="12.95" customHeight="1" x14ac:dyDescent="0.2">
      <c r="B15" s="1"/>
      <c r="C15" s="1"/>
      <c r="D15" s="35" t="str">
        <f t="shared" si="1"/>
        <v/>
      </c>
      <c r="E15" s="36" t="str">
        <f t="shared" si="2"/>
        <v/>
      </c>
      <c r="F15" s="44" t="str">
        <f t="shared" si="3"/>
        <v/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2:33" s="22" customFormat="1" ht="12.95" customHeight="1" x14ac:dyDescent="0.2">
      <c r="B16" s="2"/>
      <c r="C16" s="2"/>
      <c r="D16" s="35" t="str">
        <f t="shared" si="1"/>
        <v/>
      </c>
      <c r="E16" s="36" t="str">
        <f t="shared" si="2"/>
        <v/>
      </c>
      <c r="F16" s="44" t="str">
        <f t="shared" si="3"/>
        <v/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2:33" s="22" customFormat="1" ht="12.95" customHeight="1" x14ac:dyDescent="0.2">
      <c r="B17" s="1"/>
      <c r="C17" s="1"/>
      <c r="D17" s="35" t="str">
        <f t="shared" si="1"/>
        <v/>
      </c>
      <c r="E17" s="36" t="str">
        <f t="shared" si="2"/>
        <v/>
      </c>
      <c r="F17" s="44" t="str">
        <f t="shared" si="3"/>
        <v/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2:33" s="22" customFormat="1" ht="12.95" customHeight="1" x14ac:dyDescent="0.2">
      <c r="B18" s="2"/>
      <c r="C18" s="2"/>
      <c r="D18" s="35" t="str">
        <f t="shared" si="1"/>
        <v/>
      </c>
      <c r="E18" s="36" t="str">
        <f t="shared" si="2"/>
        <v/>
      </c>
      <c r="F18" s="44" t="str">
        <f t="shared" si="3"/>
        <v/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2:33" s="22" customFormat="1" ht="12.95" customHeight="1" x14ac:dyDescent="0.2">
      <c r="B19" s="1"/>
      <c r="C19" s="1"/>
      <c r="D19" s="35" t="str">
        <f t="shared" si="1"/>
        <v/>
      </c>
      <c r="E19" s="36" t="str">
        <f t="shared" si="2"/>
        <v/>
      </c>
      <c r="F19" s="44" t="str">
        <f t="shared" si="3"/>
        <v/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2:33" s="22" customFormat="1" ht="12.95" customHeight="1" x14ac:dyDescent="0.2">
      <c r="B20" s="2"/>
      <c r="C20" s="2"/>
      <c r="D20" s="35" t="str">
        <f t="shared" si="1"/>
        <v/>
      </c>
      <c r="E20" s="36" t="str">
        <f t="shared" si="2"/>
        <v/>
      </c>
      <c r="F20" s="44" t="str">
        <f t="shared" si="3"/>
        <v/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2:33" s="22" customFormat="1" ht="12.95" customHeight="1" x14ac:dyDescent="0.2">
      <c r="B21" s="1"/>
      <c r="C21" s="1"/>
      <c r="D21" s="35" t="str">
        <f t="shared" si="1"/>
        <v/>
      </c>
      <c r="E21" s="36" t="str">
        <f t="shared" si="2"/>
        <v/>
      </c>
      <c r="F21" s="44" t="str">
        <f t="shared" si="3"/>
        <v/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2:33" s="22" customFormat="1" ht="12.95" customHeight="1" x14ac:dyDescent="0.2">
      <c r="B22" s="2"/>
      <c r="C22" s="2"/>
      <c r="D22" s="35" t="str">
        <f t="shared" si="1"/>
        <v/>
      </c>
      <c r="E22" s="36" t="str">
        <f t="shared" si="2"/>
        <v/>
      </c>
      <c r="F22" s="44" t="str">
        <f t="shared" si="3"/>
        <v/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2:33" s="22" customFormat="1" ht="12.95" customHeight="1" x14ac:dyDescent="0.2">
      <c r="B23" s="1"/>
      <c r="C23" s="1"/>
      <c r="D23" s="35" t="str">
        <f t="shared" si="1"/>
        <v/>
      </c>
      <c r="E23" s="36" t="str">
        <f t="shared" si="2"/>
        <v/>
      </c>
      <c r="F23" s="44" t="str">
        <f t="shared" si="3"/>
        <v/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2:33" s="22" customFormat="1" ht="12.95" customHeight="1" x14ac:dyDescent="0.2">
      <c r="B24" s="2"/>
      <c r="C24" s="2"/>
      <c r="D24" s="35" t="str">
        <f t="shared" si="1"/>
        <v/>
      </c>
      <c r="E24" s="36" t="str">
        <f t="shared" si="2"/>
        <v/>
      </c>
      <c r="F24" s="44" t="str">
        <f t="shared" si="3"/>
        <v/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2:33" s="22" customFormat="1" ht="12.95" customHeight="1" x14ac:dyDescent="0.2">
      <c r="B25" s="1"/>
      <c r="C25" s="1"/>
      <c r="D25" s="35" t="str">
        <f t="shared" si="1"/>
        <v/>
      </c>
      <c r="E25" s="36" t="str">
        <f t="shared" si="2"/>
        <v/>
      </c>
      <c r="F25" s="44" t="str">
        <f t="shared" si="3"/>
        <v/>
      </c>
      <c r="G25" s="34"/>
      <c r="H25" s="34"/>
      <c r="I25" s="34"/>
      <c r="J25" s="34"/>
      <c r="K25" s="34"/>
      <c r="L25" s="34"/>
      <c r="M25" s="34"/>
      <c r="N25" s="34"/>
      <c r="O25" s="34"/>
      <c r="P25" s="38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2:33" s="22" customFormat="1" ht="12.95" customHeight="1" x14ac:dyDescent="0.2">
      <c r="B26" s="2"/>
      <c r="C26" s="2"/>
      <c r="D26" s="35" t="str">
        <f t="shared" si="1"/>
        <v/>
      </c>
      <c r="E26" s="36" t="str">
        <f t="shared" si="2"/>
        <v/>
      </c>
      <c r="F26" s="44" t="str">
        <f t="shared" si="3"/>
        <v/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2:33" s="22" customFormat="1" ht="12.95" customHeight="1" x14ac:dyDescent="0.2">
      <c r="B27" s="1"/>
      <c r="C27" s="1"/>
      <c r="D27" s="35" t="str">
        <f t="shared" si="1"/>
        <v/>
      </c>
      <c r="E27" s="36" t="str">
        <f t="shared" si="2"/>
        <v/>
      </c>
      <c r="F27" s="44" t="str">
        <f t="shared" si="3"/>
        <v/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2:33" s="22" customFormat="1" ht="12.95" customHeight="1" x14ac:dyDescent="0.2">
      <c r="B28" s="2"/>
      <c r="C28" s="2"/>
      <c r="D28" s="35" t="str">
        <f t="shared" si="1"/>
        <v/>
      </c>
      <c r="E28" s="36" t="str">
        <f t="shared" si="2"/>
        <v/>
      </c>
      <c r="F28" s="44" t="str">
        <f t="shared" si="3"/>
        <v/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2:33" s="22" customFormat="1" ht="12.95" customHeight="1" x14ac:dyDescent="0.2">
      <c r="B29" s="1"/>
      <c r="C29" s="1"/>
      <c r="D29" s="35" t="str">
        <f t="shared" si="1"/>
        <v/>
      </c>
      <c r="E29" s="36" t="str">
        <f t="shared" si="2"/>
        <v/>
      </c>
      <c r="F29" s="44" t="str">
        <f t="shared" si="3"/>
        <v/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2:33" s="22" customFormat="1" ht="12.95" customHeight="1" x14ac:dyDescent="0.2">
      <c r="B30" s="2"/>
      <c r="C30" s="2"/>
      <c r="D30" s="35" t="str">
        <f t="shared" si="1"/>
        <v/>
      </c>
      <c r="E30" s="36" t="str">
        <f t="shared" si="2"/>
        <v/>
      </c>
      <c r="F30" s="44" t="str">
        <f t="shared" si="3"/>
        <v/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2:33" s="22" customFormat="1" ht="12.95" customHeight="1" x14ac:dyDescent="0.2">
      <c r="B31" s="1"/>
      <c r="C31" s="1"/>
      <c r="D31" s="35" t="str">
        <f t="shared" si="1"/>
        <v/>
      </c>
      <c r="E31" s="36" t="str">
        <f t="shared" si="2"/>
        <v/>
      </c>
      <c r="F31" s="44" t="str">
        <f t="shared" si="3"/>
        <v/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2:33" s="22" customFormat="1" ht="12.95" customHeight="1" x14ac:dyDescent="0.2">
      <c r="B32" s="2"/>
      <c r="C32" s="2"/>
      <c r="D32" s="35" t="str">
        <f t="shared" si="1"/>
        <v/>
      </c>
      <c r="E32" s="36" t="str">
        <f t="shared" si="2"/>
        <v/>
      </c>
      <c r="F32" s="44" t="str">
        <f t="shared" si="3"/>
        <v/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2:33" s="22" customFormat="1" ht="12.95" customHeight="1" x14ac:dyDescent="0.2">
      <c r="B33" s="1"/>
      <c r="C33" s="1"/>
      <c r="D33" s="35" t="str">
        <f t="shared" si="1"/>
        <v/>
      </c>
      <c r="E33" s="36" t="str">
        <f t="shared" si="2"/>
        <v/>
      </c>
      <c r="F33" s="44" t="str">
        <f t="shared" si="3"/>
        <v/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2:33" s="22" customFormat="1" ht="12.95" customHeight="1" x14ac:dyDescent="0.2">
      <c r="B34" s="2"/>
      <c r="C34" s="2"/>
      <c r="D34" s="35" t="str">
        <f t="shared" si="1"/>
        <v/>
      </c>
      <c r="E34" s="36" t="str">
        <f t="shared" si="2"/>
        <v/>
      </c>
      <c r="F34" s="44" t="str">
        <f t="shared" si="3"/>
        <v/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  <row r="35" spans="2:33" s="22" customFormat="1" ht="12.95" customHeight="1" x14ac:dyDescent="0.2">
      <c r="B35" s="1"/>
      <c r="C35" s="1"/>
      <c r="D35" s="35" t="str">
        <f t="shared" si="1"/>
        <v/>
      </c>
      <c r="E35" s="36" t="str">
        <f t="shared" si="2"/>
        <v/>
      </c>
      <c r="F35" s="44" t="str">
        <f t="shared" si="3"/>
        <v/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2:33" s="22" customFormat="1" ht="12.95" customHeight="1" x14ac:dyDescent="0.2">
      <c r="B36" s="2"/>
      <c r="C36" s="2"/>
      <c r="D36" s="35" t="str">
        <f t="shared" si="1"/>
        <v/>
      </c>
      <c r="E36" s="36" t="str">
        <f t="shared" si="2"/>
        <v/>
      </c>
      <c r="F36" s="44" t="str">
        <f t="shared" si="3"/>
        <v/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2:33" s="22" customFormat="1" ht="12.95" customHeight="1" x14ac:dyDescent="0.2">
      <c r="B37" s="1"/>
      <c r="C37" s="1"/>
      <c r="D37" s="35" t="str">
        <f t="shared" si="1"/>
        <v/>
      </c>
      <c r="E37" s="36" t="str">
        <f t="shared" si="2"/>
        <v/>
      </c>
      <c r="F37" s="44" t="str">
        <f t="shared" si="3"/>
        <v/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2:33" s="22" customFormat="1" ht="12.95" customHeight="1" x14ac:dyDescent="0.2">
      <c r="B38" s="2"/>
      <c r="C38" s="2"/>
      <c r="D38" s="35" t="str">
        <f t="shared" si="1"/>
        <v/>
      </c>
      <c r="E38" s="36" t="str">
        <f t="shared" si="2"/>
        <v/>
      </c>
      <c r="F38" s="44" t="str">
        <f t="shared" si="3"/>
        <v/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2:33" s="22" customFormat="1" ht="12.95" customHeight="1" x14ac:dyDescent="0.2">
      <c r="B39" s="1"/>
      <c r="C39" s="1"/>
      <c r="D39" s="35" t="str">
        <f t="shared" si="1"/>
        <v/>
      </c>
      <c r="E39" s="36" t="str">
        <f t="shared" si="2"/>
        <v/>
      </c>
      <c r="F39" s="44" t="str">
        <f t="shared" si="3"/>
        <v/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2:33" s="22" customFormat="1" ht="12.95" customHeight="1" x14ac:dyDescent="0.2">
      <c r="B40" s="2"/>
      <c r="C40" s="2"/>
      <c r="D40" s="35" t="str">
        <f t="shared" si="1"/>
        <v/>
      </c>
      <c r="E40" s="36" t="str">
        <f t="shared" si="2"/>
        <v/>
      </c>
      <c r="F40" s="44" t="str">
        <f t="shared" si="3"/>
        <v/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2:33" s="22" customFormat="1" ht="12.95" customHeight="1" x14ac:dyDescent="0.2">
      <c r="B41" s="1"/>
      <c r="C41" s="1"/>
      <c r="D41" s="35" t="str">
        <f t="shared" si="1"/>
        <v/>
      </c>
      <c r="E41" s="36" t="str">
        <f t="shared" si="2"/>
        <v/>
      </c>
      <c r="F41" s="44" t="str">
        <f t="shared" si="3"/>
        <v/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2:33" s="22" customFormat="1" ht="12.95" customHeight="1" x14ac:dyDescent="0.2">
      <c r="B42" s="2"/>
      <c r="C42" s="2"/>
      <c r="D42" s="35" t="str">
        <f t="shared" si="1"/>
        <v/>
      </c>
      <c r="E42" s="36" t="str">
        <f t="shared" si="2"/>
        <v/>
      </c>
      <c r="F42" s="44" t="str">
        <f t="shared" si="3"/>
        <v/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2:33" s="22" customFormat="1" ht="12.95" customHeight="1" x14ac:dyDescent="0.2">
      <c r="B43" s="1"/>
      <c r="C43" s="1"/>
      <c r="D43" s="35" t="str">
        <f t="shared" si="1"/>
        <v/>
      </c>
      <c r="E43" s="36" t="str">
        <f t="shared" si="2"/>
        <v/>
      </c>
      <c r="F43" s="44" t="str">
        <f t="shared" si="3"/>
        <v/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2:33" s="22" customFormat="1" ht="12.95" customHeight="1" x14ac:dyDescent="0.2">
      <c r="B44" s="2"/>
      <c r="C44" s="2"/>
      <c r="D44" s="35" t="str">
        <f t="shared" si="1"/>
        <v/>
      </c>
      <c r="E44" s="36" t="str">
        <f t="shared" si="2"/>
        <v/>
      </c>
      <c r="F44" s="44" t="str">
        <f t="shared" si="3"/>
        <v/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2:33" s="22" customFormat="1" ht="12.95" customHeight="1" x14ac:dyDescent="0.2">
      <c r="B45" s="1"/>
      <c r="C45" s="1"/>
      <c r="D45" s="35" t="str">
        <f t="shared" si="1"/>
        <v/>
      </c>
      <c r="E45" s="36" t="str">
        <f t="shared" si="2"/>
        <v/>
      </c>
      <c r="F45" s="44" t="str">
        <f t="shared" si="3"/>
        <v/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2:33" s="22" customFormat="1" ht="12.95" customHeight="1" x14ac:dyDescent="0.2">
      <c r="B46" s="2"/>
      <c r="C46" s="2"/>
      <c r="D46" s="35" t="str">
        <f t="shared" si="1"/>
        <v/>
      </c>
      <c r="E46" s="36" t="str">
        <f t="shared" si="2"/>
        <v/>
      </c>
      <c r="F46" s="44" t="str">
        <f t="shared" si="3"/>
        <v/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2:33" s="22" customFormat="1" ht="12.95" customHeight="1" x14ac:dyDescent="0.2">
      <c r="B47" s="1"/>
      <c r="C47" s="1"/>
      <c r="D47" s="35" t="str">
        <f t="shared" si="1"/>
        <v/>
      </c>
      <c r="E47" s="36" t="str">
        <f t="shared" si="2"/>
        <v/>
      </c>
      <c r="F47" s="44" t="str">
        <f t="shared" si="3"/>
        <v/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2:33" s="22" customFormat="1" ht="12.95" customHeight="1" x14ac:dyDescent="0.2">
      <c r="B48" s="2"/>
      <c r="C48" s="2"/>
      <c r="D48" s="35" t="str">
        <f t="shared" si="1"/>
        <v/>
      </c>
      <c r="E48" s="36" t="str">
        <f t="shared" si="2"/>
        <v/>
      </c>
      <c r="F48" s="44" t="str">
        <f t="shared" si="3"/>
        <v/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2:33" s="22" customFormat="1" ht="12.95" customHeight="1" x14ac:dyDescent="0.2">
      <c r="B49" s="1"/>
      <c r="C49" s="1"/>
      <c r="D49" s="35" t="str">
        <f t="shared" si="1"/>
        <v/>
      </c>
      <c r="E49" s="36" t="str">
        <f t="shared" si="2"/>
        <v/>
      </c>
      <c r="F49" s="44" t="str">
        <f t="shared" si="3"/>
        <v/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2:33" s="22" customFormat="1" ht="12.95" customHeight="1" x14ac:dyDescent="0.2">
      <c r="B50" s="2"/>
      <c r="C50" s="2"/>
      <c r="D50" s="35" t="str">
        <f t="shared" si="1"/>
        <v/>
      </c>
      <c r="E50" s="36" t="str">
        <f t="shared" si="2"/>
        <v/>
      </c>
      <c r="F50" s="44" t="str">
        <f t="shared" si="3"/>
        <v/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2:33" s="22" customFormat="1" ht="12.95" customHeight="1" x14ac:dyDescent="0.2">
      <c r="B51" s="1"/>
      <c r="C51" s="1"/>
      <c r="D51" s="35" t="str">
        <f t="shared" si="1"/>
        <v/>
      </c>
      <c r="E51" s="36" t="str">
        <f t="shared" si="2"/>
        <v/>
      </c>
      <c r="F51" s="44" t="str">
        <f t="shared" si="3"/>
        <v/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2:33" s="22" customFormat="1" ht="12.95" customHeight="1" x14ac:dyDescent="0.2">
      <c r="B52" s="2"/>
      <c r="C52" s="2"/>
      <c r="D52" s="35" t="str">
        <f t="shared" si="1"/>
        <v/>
      </c>
      <c r="E52" s="36" t="str">
        <f t="shared" si="2"/>
        <v/>
      </c>
      <c r="F52" s="44" t="str">
        <f t="shared" si="3"/>
        <v/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spans="2:33" s="22" customFormat="1" ht="4.5" customHeight="1" x14ac:dyDescent="0.2">
      <c r="B53" s="21"/>
      <c r="C53" s="21"/>
      <c r="D53" s="21"/>
      <c r="E53" s="21"/>
      <c r="F53" s="21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</row>
    <row r="54" spans="2:33" s="31" customFormat="1" x14ac:dyDescent="0.2">
      <c r="B54" s="56" t="s">
        <v>26</v>
      </c>
      <c r="C54" s="56"/>
      <c r="D54" s="30" t="str">
        <f t="shared" ref="D54:AG54" si="4">IF(OR(D12,D12&gt;""),D12,"")</f>
        <v>Media</v>
      </c>
      <c r="E54" s="30" t="str">
        <f t="shared" si="4"/>
        <v>Voto (lettera)</v>
      </c>
      <c r="F54" s="30" t="str">
        <f t="shared" si="4"/>
        <v>GPA</v>
      </c>
      <c r="G54" s="29" t="str">
        <f t="shared" si="4"/>
        <v/>
      </c>
      <c r="H54" s="29" t="str">
        <f t="shared" si="4"/>
        <v/>
      </c>
      <c r="I54" s="29" t="str">
        <f t="shared" si="4"/>
        <v/>
      </c>
      <c r="J54" s="29" t="str">
        <f t="shared" si="4"/>
        <v/>
      </c>
      <c r="K54" s="29" t="str">
        <f t="shared" si="4"/>
        <v/>
      </c>
      <c r="L54" s="29" t="str">
        <f t="shared" si="4"/>
        <v/>
      </c>
      <c r="M54" s="29" t="str">
        <f t="shared" si="4"/>
        <v/>
      </c>
      <c r="N54" s="29" t="str">
        <f t="shared" si="4"/>
        <v/>
      </c>
      <c r="O54" s="29" t="str">
        <f t="shared" si="4"/>
        <v/>
      </c>
      <c r="P54" s="29" t="str">
        <f t="shared" si="4"/>
        <v/>
      </c>
      <c r="Q54" s="29" t="str">
        <f t="shared" si="4"/>
        <v/>
      </c>
      <c r="R54" s="29"/>
      <c r="S54" s="29"/>
      <c r="T54" s="29"/>
      <c r="U54" s="29"/>
      <c r="V54" s="29"/>
      <c r="W54" s="29"/>
      <c r="X54" s="29"/>
      <c r="Y54" s="29"/>
      <c r="Z54" s="29" t="str">
        <f t="shared" si="4"/>
        <v/>
      </c>
      <c r="AA54" s="29" t="str">
        <f t="shared" si="4"/>
        <v/>
      </c>
      <c r="AB54" s="29" t="str">
        <f t="shared" si="4"/>
        <v/>
      </c>
      <c r="AC54" s="29" t="str">
        <f t="shared" si="4"/>
        <v/>
      </c>
      <c r="AD54" s="29" t="str">
        <f t="shared" si="4"/>
        <v/>
      </c>
      <c r="AE54" s="29" t="str">
        <f t="shared" si="4"/>
        <v/>
      </c>
      <c r="AF54" s="29" t="str">
        <f t="shared" si="4"/>
        <v/>
      </c>
      <c r="AG54" s="29" t="str">
        <f t="shared" si="4"/>
        <v/>
      </c>
    </row>
    <row r="55" spans="2:33" s="22" customFormat="1" ht="12.95" customHeight="1" x14ac:dyDescent="0.2">
      <c r="B55" s="47" t="s">
        <v>19</v>
      </c>
      <c r="C55" s="48"/>
      <c r="D55" s="40" t="str">
        <f>IF(SUM(D13:D52),AVERAGE(D13:D52),"")</f>
        <v/>
      </c>
      <c r="E55" s="41" t="str">
        <f>IF(D55&lt;&gt;"",HLOOKUP(D55,GradeTable,2),"")</f>
        <v/>
      </c>
      <c r="F55" s="42" t="str">
        <f>IF(SUM(F13:F52),AVERAGE(F13:F52),"")</f>
        <v/>
      </c>
      <c r="G55" s="43" t="str">
        <f>IF(SUM(G13:G52),AVERAGE(G13:G52),"")</f>
        <v/>
      </c>
      <c r="H55" s="43" t="str">
        <f t="shared" ref="H55:AG55" si="5">IF(SUM(H13:H52),AVERAGE(H13:H52),"")</f>
        <v/>
      </c>
      <c r="I55" s="43" t="str">
        <f t="shared" si="5"/>
        <v/>
      </c>
      <c r="J55" s="43" t="str">
        <f t="shared" si="5"/>
        <v/>
      </c>
      <c r="K55" s="43" t="str">
        <f t="shared" si="5"/>
        <v/>
      </c>
      <c r="L55" s="43" t="str">
        <f t="shared" si="5"/>
        <v/>
      </c>
      <c r="M55" s="43" t="str">
        <f t="shared" si="5"/>
        <v/>
      </c>
      <c r="N55" s="43" t="str">
        <f t="shared" si="5"/>
        <v/>
      </c>
      <c r="O55" s="43" t="str">
        <f t="shared" si="5"/>
        <v/>
      </c>
      <c r="P55" s="43" t="str">
        <f t="shared" si="5"/>
        <v/>
      </c>
      <c r="Q55" s="43" t="str">
        <f t="shared" si="5"/>
        <v/>
      </c>
      <c r="R55" s="43" t="str">
        <f t="shared" si="5"/>
        <v/>
      </c>
      <c r="S55" s="43" t="str">
        <f t="shared" si="5"/>
        <v/>
      </c>
      <c r="T55" s="43" t="str">
        <f t="shared" si="5"/>
        <v/>
      </c>
      <c r="U55" s="43" t="str">
        <f t="shared" si="5"/>
        <v/>
      </c>
      <c r="V55" s="43" t="str">
        <f t="shared" si="5"/>
        <v/>
      </c>
      <c r="W55" s="43" t="str">
        <f t="shared" si="5"/>
        <v/>
      </c>
      <c r="X55" s="43" t="str">
        <f t="shared" si="5"/>
        <v/>
      </c>
      <c r="Y55" s="43" t="str">
        <f t="shared" si="5"/>
        <v/>
      </c>
      <c r="Z55" s="43" t="str">
        <f t="shared" si="5"/>
        <v/>
      </c>
      <c r="AA55" s="43" t="str">
        <f t="shared" si="5"/>
        <v/>
      </c>
      <c r="AB55" s="43" t="str">
        <f t="shared" si="5"/>
        <v/>
      </c>
      <c r="AC55" s="43" t="str">
        <f t="shared" si="5"/>
        <v/>
      </c>
      <c r="AD55" s="43" t="str">
        <f t="shared" si="5"/>
        <v/>
      </c>
      <c r="AE55" s="43" t="str">
        <f t="shared" si="5"/>
        <v/>
      </c>
      <c r="AF55" s="43" t="str">
        <f t="shared" si="5"/>
        <v/>
      </c>
      <c r="AG55" s="43" t="str">
        <f t="shared" si="5"/>
        <v/>
      </c>
    </row>
    <row r="56" spans="2:33" s="22" customFormat="1" ht="12.95" customHeight="1" x14ac:dyDescent="0.2">
      <c r="B56" s="57" t="s">
        <v>27</v>
      </c>
      <c r="C56" s="58"/>
      <c r="D56" s="35" t="str">
        <f>IF(SUM(D13:D52),MAX(D13:D52),"")</f>
        <v/>
      </c>
      <c r="E56" s="36" t="str">
        <f>IF(D56&lt;&gt;"",HLOOKUP(D56,GradeTable,2),"")</f>
        <v/>
      </c>
      <c r="F56" s="44" t="str">
        <f>IF(SUM(F13:F52),MAX(F13:F52),"")</f>
        <v/>
      </c>
      <c r="G56" s="45" t="str">
        <f>IF(SUM(G13:G52),MAX(G13:G52),"")</f>
        <v/>
      </c>
      <c r="H56" s="45" t="str">
        <f t="shared" ref="H56:AG56" si="6">IF(SUM(H13:H52),MAX(H13:H52),"")</f>
        <v/>
      </c>
      <c r="I56" s="45" t="str">
        <f t="shared" si="6"/>
        <v/>
      </c>
      <c r="J56" s="45" t="str">
        <f t="shared" si="6"/>
        <v/>
      </c>
      <c r="K56" s="45" t="str">
        <f t="shared" si="6"/>
        <v/>
      </c>
      <c r="L56" s="45" t="str">
        <f t="shared" si="6"/>
        <v/>
      </c>
      <c r="M56" s="45" t="str">
        <f t="shared" si="6"/>
        <v/>
      </c>
      <c r="N56" s="45" t="str">
        <f t="shared" si="6"/>
        <v/>
      </c>
      <c r="O56" s="45" t="str">
        <f t="shared" si="6"/>
        <v/>
      </c>
      <c r="P56" s="45" t="str">
        <f t="shared" si="6"/>
        <v/>
      </c>
      <c r="Q56" s="45" t="str">
        <f t="shared" si="6"/>
        <v/>
      </c>
      <c r="R56" s="45" t="str">
        <f t="shared" si="6"/>
        <v/>
      </c>
      <c r="S56" s="45" t="str">
        <f t="shared" si="6"/>
        <v/>
      </c>
      <c r="T56" s="45" t="str">
        <f t="shared" si="6"/>
        <v/>
      </c>
      <c r="U56" s="45" t="str">
        <f t="shared" si="6"/>
        <v/>
      </c>
      <c r="V56" s="45" t="str">
        <f t="shared" si="6"/>
        <v/>
      </c>
      <c r="W56" s="45" t="str">
        <f t="shared" si="6"/>
        <v/>
      </c>
      <c r="X56" s="45" t="str">
        <f t="shared" si="6"/>
        <v/>
      </c>
      <c r="Y56" s="45" t="str">
        <f t="shared" si="6"/>
        <v/>
      </c>
      <c r="Z56" s="45" t="str">
        <f t="shared" si="6"/>
        <v/>
      </c>
      <c r="AA56" s="45" t="str">
        <f t="shared" si="6"/>
        <v/>
      </c>
      <c r="AB56" s="45" t="str">
        <f t="shared" si="6"/>
        <v/>
      </c>
      <c r="AC56" s="45" t="str">
        <f t="shared" si="6"/>
        <v/>
      </c>
      <c r="AD56" s="45" t="str">
        <f t="shared" si="6"/>
        <v/>
      </c>
      <c r="AE56" s="45" t="str">
        <f t="shared" si="6"/>
        <v/>
      </c>
      <c r="AF56" s="45" t="str">
        <f t="shared" si="6"/>
        <v/>
      </c>
      <c r="AG56" s="45" t="str">
        <f t="shared" si="6"/>
        <v/>
      </c>
    </row>
    <row r="57" spans="2:33" s="22" customFormat="1" ht="12.95" customHeight="1" x14ac:dyDescent="0.2">
      <c r="B57" s="47" t="s">
        <v>28</v>
      </c>
      <c r="C57" s="48"/>
      <c r="D57" s="40" t="str">
        <f>IF(SUM(D13:D52),MIN(D13:D52),"")</f>
        <v/>
      </c>
      <c r="E57" s="41" t="str">
        <f>IF(D57&lt;&gt;"",HLOOKUP(D57,GradeTable,2),"")</f>
        <v/>
      </c>
      <c r="F57" s="42" t="str">
        <f>IF(SUM(F13:F52),MIN(F13:F52),"")</f>
        <v/>
      </c>
      <c r="G57" s="43" t="str">
        <f>IF(SUM(G13:G52),MIN(G13:G52),"")</f>
        <v/>
      </c>
      <c r="H57" s="43" t="str">
        <f t="shared" ref="H57:AG57" si="7">IF(SUM(H13:H52),MIN(H13:H52),"")</f>
        <v/>
      </c>
      <c r="I57" s="43" t="str">
        <f t="shared" si="7"/>
        <v/>
      </c>
      <c r="J57" s="43" t="str">
        <f t="shared" si="7"/>
        <v/>
      </c>
      <c r="K57" s="43" t="str">
        <f t="shared" si="7"/>
        <v/>
      </c>
      <c r="L57" s="43" t="str">
        <f t="shared" si="7"/>
        <v/>
      </c>
      <c r="M57" s="43" t="str">
        <f t="shared" si="7"/>
        <v/>
      </c>
      <c r="N57" s="43" t="str">
        <f t="shared" si="7"/>
        <v/>
      </c>
      <c r="O57" s="43" t="str">
        <f t="shared" si="7"/>
        <v/>
      </c>
      <c r="P57" s="43" t="str">
        <f t="shared" si="7"/>
        <v/>
      </c>
      <c r="Q57" s="43" t="str">
        <f t="shared" si="7"/>
        <v/>
      </c>
      <c r="R57" s="43" t="str">
        <f t="shared" si="7"/>
        <v/>
      </c>
      <c r="S57" s="43" t="str">
        <f t="shared" si="7"/>
        <v/>
      </c>
      <c r="T57" s="43" t="str">
        <f t="shared" si="7"/>
        <v/>
      </c>
      <c r="U57" s="43" t="str">
        <f t="shared" si="7"/>
        <v/>
      </c>
      <c r="V57" s="43" t="str">
        <f t="shared" si="7"/>
        <v/>
      </c>
      <c r="W57" s="43" t="str">
        <f t="shared" si="7"/>
        <v/>
      </c>
      <c r="X57" s="43" t="str">
        <f t="shared" si="7"/>
        <v/>
      </c>
      <c r="Y57" s="43" t="str">
        <f t="shared" si="7"/>
        <v/>
      </c>
      <c r="Z57" s="43" t="str">
        <f t="shared" si="7"/>
        <v/>
      </c>
      <c r="AA57" s="43" t="str">
        <f t="shared" si="7"/>
        <v/>
      </c>
      <c r="AB57" s="43" t="str">
        <f t="shared" si="7"/>
        <v/>
      </c>
      <c r="AC57" s="43" t="str">
        <f t="shared" si="7"/>
        <v/>
      </c>
      <c r="AD57" s="43" t="str">
        <f t="shared" si="7"/>
        <v/>
      </c>
      <c r="AE57" s="43" t="str">
        <f t="shared" si="7"/>
        <v/>
      </c>
      <c r="AF57" s="43" t="str">
        <f t="shared" si="7"/>
        <v/>
      </c>
      <c r="AG57" s="43" t="str">
        <f t="shared" si="7"/>
        <v/>
      </c>
    </row>
  </sheetData>
  <mergeCells count="7">
    <mergeCell ref="B57:C57"/>
    <mergeCell ref="D9:G9"/>
    <mergeCell ref="D10:G10"/>
    <mergeCell ref="B5:C7"/>
    <mergeCell ref="B54:C54"/>
    <mergeCell ref="B55:C55"/>
    <mergeCell ref="B56:C56"/>
  </mergeCells>
  <phoneticPr fontId="0" type="noConversion"/>
  <pageMargins left="0.5" right="0.5" top="0.5" bottom="1" header="0.5" footer="0.5"/>
  <pageSetup orientation="landscape" r:id="rId1"/>
  <headerFooter alignWithMargins="0">
    <oddFooter>Page &amp;P of &amp;N</oddFooter>
  </headerFooter>
  <ignoredErrors>
    <ignoredError sqref="D14:F52 D55:D57 F55:AG57" unlockedFormula="1"/>
    <ignoredError sqref="E55:E57" formula="1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851d254-ce09-43b6-8d90-072588e7901c">false</MarketSpecific>
    <ApprovalStatus xmlns="7851d254-ce09-43b6-8d90-072588e7901c">InProgress</ApprovalStatus>
    <LocComments xmlns="7851d254-ce09-43b6-8d90-072588e7901c" xsi:nil="true"/>
    <DirectSourceMarket xmlns="7851d254-ce09-43b6-8d90-072588e7901c">english</DirectSourceMarket>
    <ThumbnailAssetId xmlns="7851d254-ce09-43b6-8d90-072588e7901c" xsi:nil="true"/>
    <PrimaryImageGen xmlns="7851d254-ce09-43b6-8d90-072588e7901c">true</PrimaryImageGen>
    <LegacyData xmlns="7851d254-ce09-43b6-8d90-072588e7901c" xsi:nil="true"/>
    <TPFriendlyName xmlns="7851d254-ce09-43b6-8d90-072588e7901c" xsi:nil="true"/>
    <NumericId xmlns="7851d254-ce09-43b6-8d90-072588e7901c" xsi:nil="true"/>
    <LocRecommendedHandoff xmlns="7851d254-ce09-43b6-8d90-072588e7901c" xsi:nil="true"/>
    <BlockPublish xmlns="7851d254-ce09-43b6-8d90-072588e7901c">false</BlockPublish>
    <BusinessGroup xmlns="7851d254-ce09-43b6-8d90-072588e7901c" xsi:nil="true"/>
    <OpenTemplate xmlns="7851d254-ce09-43b6-8d90-072588e7901c">true</OpenTemplate>
    <SourceTitle xmlns="7851d254-ce09-43b6-8d90-072588e7901c">Grade book (based on points)</SourceTitle>
    <APEditor xmlns="7851d254-ce09-43b6-8d90-072588e7901c">
      <UserInfo>
        <DisplayName/>
        <AccountId xsi:nil="true"/>
        <AccountType/>
      </UserInfo>
    </APEditor>
    <UALocComments xmlns="7851d254-ce09-43b6-8d90-072588e7901c">2007 Template UpLeveling Do Not HandOff</UALocComments>
    <IntlLangReviewDate xmlns="7851d254-ce09-43b6-8d90-072588e7901c" xsi:nil="true"/>
    <PublishStatusLookup xmlns="7851d254-ce09-43b6-8d90-072588e7901c">
      <Value>385583</Value>
      <Value>385642</Value>
    </PublishStatusLookup>
    <ParentAssetId xmlns="7851d254-ce09-43b6-8d90-072588e7901c" xsi:nil="true"/>
    <FeatureTagsTaxHTField0 xmlns="7851d254-ce09-43b6-8d90-072588e7901c">
      <Terms xmlns="http://schemas.microsoft.com/office/infopath/2007/PartnerControls"/>
    </FeatureTagsTaxHTField0>
    <MachineTranslated xmlns="7851d254-ce09-43b6-8d90-072588e7901c">false</MachineTranslated>
    <Providers xmlns="7851d254-ce09-43b6-8d90-072588e7901c" xsi:nil="true"/>
    <OriginalSourceMarket xmlns="7851d254-ce09-43b6-8d90-072588e7901c">english</OriginalSourceMarket>
    <APDescription xmlns="7851d254-ce09-43b6-8d90-072588e7901c" xsi:nil="true"/>
    <ContentItem xmlns="7851d254-ce09-43b6-8d90-072588e7901c" xsi:nil="true"/>
    <ClipArtFilename xmlns="7851d254-ce09-43b6-8d90-072588e7901c" xsi:nil="true"/>
    <TPInstallLocation xmlns="7851d254-ce09-43b6-8d90-072588e7901c" xsi:nil="true"/>
    <TimesCloned xmlns="7851d254-ce09-43b6-8d90-072588e7901c" xsi:nil="true"/>
    <PublishTargets xmlns="7851d254-ce09-43b6-8d90-072588e7901c">OfficeOnline,OfficeOnlineVNext</PublishTargets>
    <AcquiredFrom xmlns="7851d254-ce09-43b6-8d90-072588e7901c">Internal MS</AcquiredFrom>
    <AssetStart xmlns="7851d254-ce09-43b6-8d90-072588e7901c">2012-01-16T21:29:00+00:00</AssetStart>
    <FriendlyTitle xmlns="7851d254-ce09-43b6-8d90-072588e7901c" xsi:nil="true"/>
    <Provider xmlns="7851d254-ce09-43b6-8d90-072588e7901c" xsi:nil="true"/>
    <LastHandOff xmlns="7851d254-ce09-43b6-8d90-072588e7901c" xsi:nil="true"/>
    <Manager xmlns="7851d254-ce09-43b6-8d90-072588e7901c" xsi:nil="true"/>
    <UALocRecommendation xmlns="7851d254-ce09-43b6-8d90-072588e7901c">Localize</UALocRecommendation>
    <ArtSampleDocs xmlns="7851d254-ce09-43b6-8d90-072588e7901c" xsi:nil="true"/>
    <UACurrentWords xmlns="7851d254-ce09-43b6-8d90-072588e7901c" xsi:nil="true"/>
    <TPClientViewer xmlns="7851d254-ce09-43b6-8d90-072588e7901c" xsi:nil="true"/>
    <TemplateStatus xmlns="7851d254-ce09-43b6-8d90-072588e7901c">Complete</TemplateStatus>
    <ShowIn xmlns="7851d254-ce09-43b6-8d90-072588e7901c">Show everywhere</ShowIn>
    <CSXHash xmlns="7851d254-ce09-43b6-8d90-072588e7901c" xsi:nil="true"/>
    <Downloads xmlns="7851d254-ce09-43b6-8d90-072588e7901c">0</Downloads>
    <VoteCount xmlns="7851d254-ce09-43b6-8d90-072588e7901c" xsi:nil="true"/>
    <OOCacheId xmlns="7851d254-ce09-43b6-8d90-072588e7901c" xsi:nil="true"/>
    <IsDeleted xmlns="7851d254-ce09-43b6-8d90-072588e7901c">false</IsDeleted>
    <InternalTagsTaxHTField0 xmlns="7851d254-ce09-43b6-8d90-072588e7901c">
      <Terms xmlns="http://schemas.microsoft.com/office/infopath/2007/PartnerControls"/>
    </InternalTagsTaxHTField0>
    <UANotes xmlns="7851d254-ce09-43b6-8d90-072588e7901c">2003 to 2007 conversion</UANotes>
    <AssetExpire xmlns="7851d254-ce09-43b6-8d90-072588e7901c">2035-01-01T08:00:00+00:00</AssetExpire>
    <CSXSubmissionMarket xmlns="7851d254-ce09-43b6-8d90-072588e7901c" xsi:nil="true"/>
    <DSATActionTaken xmlns="7851d254-ce09-43b6-8d90-072588e7901c" xsi:nil="true"/>
    <SubmitterId xmlns="7851d254-ce09-43b6-8d90-072588e7901c" xsi:nil="true"/>
    <EditorialTags xmlns="7851d254-ce09-43b6-8d90-072588e7901c" xsi:nil="true"/>
    <TPExecutable xmlns="7851d254-ce09-43b6-8d90-072588e7901c" xsi:nil="true"/>
    <CSXSubmissionDate xmlns="7851d254-ce09-43b6-8d90-072588e7901c" xsi:nil="true"/>
    <CSXUpdate xmlns="7851d254-ce09-43b6-8d90-072588e7901c">false</CSXUpdate>
    <AssetType xmlns="7851d254-ce09-43b6-8d90-072588e7901c">TP</AssetType>
    <ApprovalLog xmlns="7851d254-ce09-43b6-8d90-072588e7901c" xsi:nil="true"/>
    <BugNumber xmlns="7851d254-ce09-43b6-8d90-072588e7901c" xsi:nil="true"/>
    <OriginAsset xmlns="7851d254-ce09-43b6-8d90-072588e7901c" xsi:nil="true"/>
    <TPComponent xmlns="7851d254-ce09-43b6-8d90-072588e7901c" xsi:nil="true"/>
    <Milestone xmlns="7851d254-ce09-43b6-8d90-072588e7901c" xsi:nil="true"/>
    <RecommendationsModifier xmlns="7851d254-ce09-43b6-8d90-072588e7901c" xsi:nil="true"/>
    <AssetId xmlns="7851d254-ce09-43b6-8d90-072588e7901c">TP102816558</AssetId>
    <PolicheckWords xmlns="7851d254-ce09-43b6-8d90-072588e7901c" xsi:nil="true"/>
    <TPLaunchHelpLink xmlns="7851d254-ce09-43b6-8d90-072588e7901c" xsi:nil="true"/>
    <IntlLocPriority xmlns="7851d254-ce09-43b6-8d90-072588e7901c" xsi:nil="true"/>
    <TPApplication xmlns="7851d254-ce09-43b6-8d90-072588e7901c" xsi:nil="true"/>
    <IntlLangReviewer xmlns="7851d254-ce09-43b6-8d90-072588e7901c" xsi:nil="true"/>
    <HandoffToMSDN xmlns="7851d254-ce09-43b6-8d90-072588e7901c" xsi:nil="true"/>
    <PlannedPubDate xmlns="7851d254-ce09-43b6-8d90-072588e7901c" xsi:nil="true"/>
    <CrawlForDependencies xmlns="7851d254-ce09-43b6-8d90-072588e7901c">false</CrawlForDependencies>
    <LocLastLocAttemptVersionLookup xmlns="7851d254-ce09-43b6-8d90-072588e7901c">788287</LocLastLocAttemptVersionLookup>
    <TrustLevel xmlns="7851d254-ce09-43b6-8d90-072588e7901c">1 Microsoft Managed Content</TrustLevel>
    <CampaignTagsTaxHTField0 xmlns="7851d254-ce09-43b6-8d90-072588e7901c">
      <Terms xmlns="http://schemas.microsoft.com/office/infopath/2007/PartnerControls"/>
    </CampaignTagsTaxHTField0>
    <TPNamespace xmlns="7851d254-ce09-43b6-8d90-072588e7901c" xsi:nil="true"/>
    <TaxCatchAll xmlns="7851d254-ce09-43b6-8d90-072588e7901c"/>
    <IsSearchable xmlns="7851d254-ce09-43b6-8d90-072588e7901c">true</IsSearchable>
    <TemplateTemplateType xmlns="7851d254-ce09-43b6-8d90-072588e7901c">Excel 2007 Default</TemplateTemplateType>
    <Markets xmlns="7851d254-ce09-43b6-8d90-072588e7901c"/>
    <IntlLangReview xmlns="7851d254-ce09-43b6-8d90-072588e7901c">false</IntlLangReview>
    <UAProjectedTotalWords xmlns="7851d254-ce09-43b6-8d90-072588e7901c" xsi:nil="true"/>
    <OutputCachingOn xmlns="7851d254-ce09-43b6-8d90-072588e7901c">false</OutputCachingOn>
    <APAuthor xmlns="7851d254-ce09-43b6-8d90-072588e7901c">
      <UserInfo>
        <DisplayName/>
        <AccountId>2721</AccountId>
        <AccountType/>
      </UserInfo>
    </APAuthor>
    <TPCommandLine xmlns="7851d254-ce09-43b6-8d90-072588e7901c" xsi:nil="true"/>
    <LocManualTestRequired xmlns="7851d254-ce09-43b6-8d90-072588e7901c">false</LocManualTestRequired>
    <TPAppVersion xmlns="7851d254-ce09-43b6-8d90-072588e7901c" xsi:nil="true"/>
    <EditorialStatus xmlns="7851d254-ce09-43b6-8d90-072588e7901c" xsi:nil="true"/>
    <LastModifiedDateTime xmlns="7851d254-ce09-43b6-8d90-072588e7901c" xsi:nil="true"/>
    <TPLaunchHelpLinkType xmlns="7851d254-ce09-43b6-8d90-072588e7901c">Template</TPLaunchHelpLinkType>
    <OriginalRelease xmlns="7851d254-ce09-43b6-8d90-072588e7901c">14</OriginalRelease>
    <ScenarioTagsTaxHTField0 xmlns="7851d254-ce09-43b6-8d90-072588e7901c">
      <Terms xmlns="http://schemas.microsoft.com/office/infopath/2007/PartnerControls"/>
    </ScenarioTagsTaxHTField0>
    <LocalizationTagsTaxHTField0 xmlns="7851d254-ce09-43b6-8d90-072588e7901c">
      <Terms xmlns="http://schemas.microsoft.com/office/infopath/2007/PartnerControls"/>
    </LocalizationTagsTaxHTField0>
    <LocMarketGroupTiers2 xmlns="7851d254-ce09-43b6-8d90-072588e790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B0D42DC-9270-483C-A5AD-08005543D355}"/>
</file>

<file path=customXml/itemProps2.xml><?xml version="1.0" encoding="utf-8"?>
<ds:datastoreItem xmlns:ds="http://schemas.openxmlformats.org/officeDocument/2006/customXml" ds:itemID="{59D949B0-853D-4B43-BF28-8ABA0FF6250A}"/>
</file>

<file path=customXml/itemProps3.xml><?xml version="1.0" encoding="utf-8"?>
<ds:datastoreItem xmlns:ds="http://schemas.openxmlformats.org/officeDocument/2006/customXml" ds:itemID="{87D63AA5-281F-4CE6-828C-611F76BE6F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Registro voti</vt:lpstr>
      <vt:lpstr>GradeTable</vt:lpstr>
      <vt:lpstr>'Registro voti'!Print_Area</vt:lpstr>
      <vt:lpstr>'Registro voti'!Print_Titles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2004-01-07T18:00:44Z</cp:lastPrinted>
  <dcterms:created xsi:type="dcterms:W3CDTF">2000-08-31T02:37:50Z</dcterms:created>
  <dcterms:modified xsi:type="dcterms:W3CDTF">2012-07-11T13:57:12Z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TC010183971040</vt:lpwstr>
  </property>
  <property fmtid="{D5CDD505-2E9C-101B-9397-08002B2CF9AE}" pid="3" name="InternalTags">
    <vt:lpwstr/>
  </property>
  <property fmtid="{D5CDD505-2E9C-101B-9397-08002B2CF9AE}" pid="4" name="ContentTypeId">
    <vt:lpwstr>0x010100FB888328A8731147A9E2416CA6C7A65B0400DC6FA6ECFB23F54F9F45EE586A6D0A65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8041500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