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dministrator\Desktop\id-ID\"/>
    </mc:Choice>
  </mc:AlternateContent>
  <bookViews>
    <workbookView xWindow="0" yWindow="0" windowWidth="28800" windowHeight="11715"/>
  </bookViews>
  <sheets>
    <sheet name="Faktur Komersial" sheetId="1" r:id="rId1"/>
    <sheet name="Pelanggan" sheetId="3" r:id="rId2"/>
  </sheets>
  <definedNames>
    <definedName name="BagianJudulBaris1..C6">'Faktur Komersial'!$B$3</definedName>
    <definedName name="BagianJudulBaris2..E5">'Faktur Komersial'!$D$3</definedName>
    <definedName name="BagianJudulBaris3..H5">'Faktur Komersial'!$G$3</definedName>
    <definedName name="BagianJudulBaris4..H20">'Faktur Komersial'!$G$13</definedName>
    <definedName name="Deposit">'Faktur Komersial'!$H$17</definedName>
    <definedName name="Judul2">DaftarPelanggan[[#Headers],[Nama Perusahaan]]</definedName>
    <definedName name="JudulKolom1">ItemFaktur[[#Headers],[Tanggal]]</definedName>
    <definedName name="NamaPerusahaan">'Faktur Komersial'!$B$1</definedName>
    <definedName name="NamaTagihan">'Faktur Komersial'!$C$3</definedName>
    <definedName name="PajakPenjualan">'Faktur Komersial'!$H$15</definedName>
    <definedName name="PencarianPelanggan">DaftarPelanggan[Nama Perusahaan]</definedName>
    <definedName name="Pengiriman">'Faktur Komersial'!$H$16</definedName>
    <definedName name="_xlnm.Print_Area" localSheetId="0">'Faktur Komersial'!$A:$I</definedName>
    <definedName name="_xlnm.Print_Area" localSheetId="1">Pelanggan!$A:$L</definedName>
    <definedName name="_xlnm.Print_Titles" localSheetId="0">'Faktur Komersial'!$7:$7</definedName>
    <definedName name="_xlnm.Print_Titles" localSheetId="1">Pelanggan!$2:$2</definedName>
    <definedName name="SubtotalFaktur">'Faktur Komersial'!$H$13</definedName>
    <definedName name="TarifPajakPenjualan">'Faktur Komersial'!$H$14</definedName>
  </definedNames>
  <calcPr calcId="162913"/>
</workbook>
</file>

<file path=xl/calcChain.xml><?xml version="1.0" encoding="utf-8"?>
<calcChain xmlns="http://schemas.openxmlformats.org/spreadsheetml/2006/main">
  <c r="H9" i="1" l="1"/>
  <c r="B17" i="1"/>
  <c r="H10" i="1"/>
  <c r="H11" i="1"/>
  <c r="H12" i="1"/>
  <c r="H8" i="1"/>
  <c r="H5" i="1"/>
  <c r="E5" i="1"/>
  <c r="E4" i="1"/>
  <c r="E3" i="1"/>
  <c r="C6" i="1"/>
  <c r="C5" i="1"/>
  <c r="C4" i="1"/>
  <c r="B8" i="1" l="1"/>
  <c r="H4" i="1"/>
  <c r="H13" i="1" l="1"/>
  <c r="H15" i="1" l="1"/>
  <c r="H18" i="1" s="1"/>
</calcChain>
</file>

<file path=xl/sharedStrings.xml><?xml version="1.0" encoding="utf-8"?>
<sst xmlns="http://schemas.openxmlformats.org/spreadsheetml/2006/main" count="64" uniqueCount="59">
  <si>
    <t>Tailspin Toys</t>
  </si>
  <si>
    <t>Tagihan Kepada:</t>
  </si>
  <si>
    <t>Alamat:</t>
  </si>
  <si>
    <t>Tanggal</t>
  </si>
  <si>
    <t>TOTAL JATUH TEMPO DALAM 10 HARI. REKENING YANG MELEWATI TANGGAL JATUH TEMPO AKAN DIKENAI BUNGA 2% PER BULAN.</t>
  </si>
  <si>
    <t>Trey Research</t>
  </si>
  <si>
    <t>No. Item</t>
  </si>
  <si>
    <t>Jl. Mahakam no. 123</t>
  </si>
  <si>
    <t>Tanjung Priok, DKI JAKARTA 12345</t>
  </si>
  <si>
    <t>Telepon:</t>
  </si>
  <si>
    <t>Faks:</t>
  </si>
  <si>
    <t>Email:</t>
  </si>
  <si>
    <t>Deskripsi</t>
  </si>
  <si>
    <t>Wooden Blocks</t>
  </si>
  <si>
    <t>Jml</t>
  </si>
  <si>
    <t>123-555-0124</t>
  </si>
  <si>
    <t>Harga Satuan</t>
  </si>
  <si>
    <t>LayananPelanggan@tailspintoys.com</t>
  </si>
  <si>
    <t>www.tailspintoys.com</t>
  </si>
  <si>
    <t>No. Faktur:</t>
  </si>
  <si>
    <t>Tanggal Faktur:</t>
  </si>
  <si>
    <t>Kontak:</t>
  </si>
  <si>
    <t>Diskon</t>
  </si>
  <si>
    <t>Subtotal Faktur</t>
  </si>
  <si>
    <t>Tarif Pajak</t>
  </si>
  <si>
    <t>Pajak Penjualan</t>
  </si>
  <si>
    <t>Pengiriman</t>
  </si>
  <si>
    <t>Deposit yang Diterima</t>
  </si>
  <si>
    <t>Total</t>
  </si>
  <si>
    <t>Pelanggan</t>
  </si>
  <si>
    <t>Nama Perusahaan</t>
  </si>
  <si>
    <t>Contoso, Ltd</t>
  </si>
  <si>
    <t>Nama Kontak</t>
  </si>
  <si>
    <t>Mirza Galih</t>
  </si>
  <si>
    <t>Jihan Mariska</t>
  </si>
  <si>
    <t>Alamat</t>
  </si>
  <si>
    <t>Jl. Rinjani no. 345</t>
  </si>
  <si>
    <t>Jl. Kerinci no. 567</t>
  </si>
  <si>
    <t>Alamat 2</t>
  </si>
  <si>
    <t>Jl. Kenanga no. 123</t>
  </si>
  <si>
    <t>Kota</t>
  </si>
  <si>
    <t>Jakarta</t>
  </si>
  <si>
    <t>Bandung</t>
  </si>
  <si>
    <t>Provinsi</t>
  </si>
  <si>
    <t>DKI Jakarta</t>
  </si>
  <si>
    <t>Jawa Barat</t>
  </si>
  <si>
    <t>Kode Pos</t>
  </si>
  <si>
    <t>09876</t>
  </si>
  <si>
    <t>Telepon</t>
  </si>
  <si>
    <t>432-555-0178</t>
  </si>
  <si>
    <t>432-555-0189</t>
  </si>
  <si>
    <t>Email</t>
  </si>
  <si>
    <t>mirza@treyresearch.net</t>
  </si>
  <si>
    <t>jihan@contoso.com</t>
  </si>
  <si>
    <t>Faks</t>
  </si>
  <si>
    <t>432-555-0187</t>
  </si>
  <si>
    <t>432-555-0123</t>
  </si>
  <si>
    <t>Faktur Komersial</t>
  </si>
  <si>
    <t>123-555-0123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</si>
</sst>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3" formatCode="_(* #,##0.00_);_(* \(#,##0.00\);_(* &quot;-&quot;??_);_(@_)"/>
    <numFmt numFmtId="164" formatCode="0;0;;@"/>
    <numFmt numFmtId="165" formatCode="[&lt;=9999999]###\-####;###\-###\-####"/>
    <numFmt numFmtId="166" formatCode="&quot;Rp&quot;#,##0.00"/>
  </numFmts>
  <fonts count="12" x14ac:knownFonts="1">
    <font>
      <sz val="11"/>
      <color theme="3"/>
      <name val="Calibri"/>
      <family val="2"/>
      <scheme val="minor"/>
    </font>
    <font>
      <sz val="11"/>
      <color theme="1"/>
      <name val="Calibri"/>
      <family val="2"/>
      <scheme val="minor"/>
    </font>
    <font>
      <b/>
      <sz val="10"/>
      <name val="Arial"/>
      <family val="2"/>
    </font>
    <font>
      <sz val="10"/>
      <name val="Calibri"/>
      <family val="2"/>
      <scheme val="minor"/>
    </font>
    <font>
      <sz val="9"/>
      <color theme="4" tint="-0.499984740745262"/>
      <name val="Calibri"/>
      <family val="2"/>
      <scheme val="major"/>
    </font>
    <font>
      <sz val="10"/>
      <color theme="2" tint="-0.749992370372631"/>
      <name val="Calibri"/>
      <family val="2"/>
      <scheme val="minor"/>
    </font>
    <font>
      <b/>
      <sz val="28"/>
      <color theme="3"/>
      <name val="Calibri"/>
      <family val="2"/>
      <scheme val="major"/>
    </font>
    <font>
      <b/>
      <sz val="11"/>
      <color theme="3"/>
      <name val="Calibri"/>
      <family val="2"/>
      <scheme val="minor"/>
    </font>
    <font>
      <b/>
      <sz val="11"/>
      <color theme="1"/>
      <name val="Calibri"/>
      <family val="2"/>
      <scheme val="minor"/>
    </font>
    <font>
      <sz val="11"/>
      <color theme="3"/>
      <name val="Calibri"/>
      <family val="2"/>
      <scheme val="minor"/>
    </font>
    <font>
      <sz val="11"/>
      <color theme="3"/>
      <name val="Calibri"/>
      <family val="2"/>
      <scheme val="major"/>
    </font>
    <font>
      <sz val="11"/>
      <color theme="0"/>
      <name val="Calibri"/>
      <family val="2"/>
      <scheme val="minor"/>
    </font>
  </fonts>
  <fills count="3">
    <fill>
      <patternFill patternType="none"/>
    </fill>
    <fill>
      <patternFill patternType="gray125"/>
    </fill>
    <fill>
      <patternFill patternType="solid">
        <fgColor rgb="FFFFFFCC"/>
      </patternFill>
    </fill>
  </fills>
  <borders count="4">
    <border>
      <left/>
      <right/>
      <top/>
      <bottom/>
      <diagonal/>
    </border>
    <border>
      <left/>
      <right style="thick">
        <color theme="4" tint="-0.24994659260841701"/>
      </right>
      <top/>
      <bottom/>
      <diagonal/>
    </border>
    <border>
      <left style="thin">
        <color rgb="FFB2B2B2"/>
      </left>
      <right style="thin">
        <color rgb="FFB2B2B2"/>
      </right>
      <top style="thin">
        <color rgb="FFB2B2B2"/>
      </top>
      <bottom style="thin">
        <color rgb="FFB2B2B2"/>
      </bottom>
      <diagonal/>
    </border>
    <border>
      <left/>
      <right/>
      <top/>
      <bottom style="thin">
        <color theme="2" tint="-0.24994659260841701"/>
      </bottom>
      <diagonal/>
    </border>
  </borders>
  <cellStyleXfs count="24">
    <xf numFmtId="0" fontId="0" fillId="0" borderId="0">
      <alignment horizontal="left" vertical="center" wrapText="1"/>
    </xf>
    <xf numFmtId="0" fontId="9" fillId="0" borderId="0" applyNumberFormat="0" applyFill="0" applyBorder="0" applyAlignment="0" applyProtection="0">
      <alignment vertical="center" wrapText="1"/>
    </xf>
    <xf numFmtId="0" fontId="10" fillId="0" borderId="0" applyNumberFormat="0" applyFill="0" applyBorder="0" applyProtection="0">
      <alignment horizontal="left" wrapText="1" indent="2"/>
    </xf>
    <xf numFmtId="0" fontId="10" fillId="0" borderId="0" applyNumberFormat="0" applyFill="0" applyBorder="0" applyProtection="0">
      <alignment horizontal="left" vertical="top" wrapText="1" indent="2"/>
    </xf>
    <xf numFmtId="9" fontId="1" fillId="0" borderId="0" applyFill="0" applyBorder="0" applyProtection="0">
      <alignment horizontal="right" vertical="center" indent="1"/>
    </xf>
    <xf numFmtId="0" fontId="9" fillId="0" borderId="0" applyNumberFormat="0" applyFill="0" applyBorder="0" applyAlignment="0" applyProtection="0">
      <alignment vertical="center" wrapText="1"/>
    </xf>
    <xf numFmtId="2" fontId="6" fillId="0" borderId="0" applyFill="0" applyBorder="0" applyProtection="0">
      <alignment horizontal="left" vertical="center"/>
    </xf>
    <xf numFmtId="43" fontId="9" fillId="0" borderId="0" applyFont="0" applyFill="0" applyBorder="0" applyAlignment="0" applyProtection="0"/>
    <xf numFmtId="41" fontId="9" fillId="0" borderId="0" applyFont="0" applyFill="0" applyBorder="0" applyAlignment="0" applyProtection="0"/>
    <xf numFmtId="166" fontId="9" fillId="0" borderId="0" applyFont="0" applyFill="0" applyBorder="0" applyProtection="0">
      <alignment horizontal="right" vertical="center"/>
    </xf>
    <xf numFmtId="166" fontId="1" fillId="0" borderId="0" applyFill="0" applyBorder="0" applyProtection="0">
      <alignment horizontal="right" vertical="center" indent="1"/>
    </xf>
    <xf numFmtId="0" fontId="9" fillId="0" borderId="0" applyNumberFormat="0" applyFill="0" applyProtection="0">
      <alignment horizontal="right" vertical="top" indent="2"/>
    </xf>
    <xf numFmtId="0" fontId="9" fillId="0" borderId="0" applyNumberFormat="0" applyFill="0" applyBorder="0" applyProtection="0">
      <alignment horizontal="right" indent="2"/>
    </xf>
    <xf numFmtId="0" fontId="9" fillId="2" borderId="2" applyNumberFormat="0" applyFont="0" applyAlignment="0" applyProtection="0"/>
    <xf numFmtId="0" fontId="8" fillId="0" borderId="3" applyNumberFormat="0" applyFill="0" applyAlignment="0" applyProtection="0"/>
    <xf numFmtId="0" fontId="9" fillId="0" borderId="1" applyNumberFormat="0" applyFont="0" applyFill="0" applyAlignment="0">
      <alignment vertical="center"/>
    </xf>
    <xf numFmtId="14" fontId="9" fillId="0" borderId="0" applyFont="0" applyFill="0" applyBorder="0" applyAlignment="0" applyProtection="0">
      <alignment horizontal="left" vertical="center"/>
    </xf>
    <xf numFmtId="1" fontId="9" fillId="0" borderId="0" applyFont="0" applyFill="0" applyBorder="0" applyProtection="0">
      <alignment vertical="center"/>
    </xf>
    <xf numFmtId="165" fontId="9" fillId="0" borderId="0" applyFont="0" applyFill="0" applyBorder="0" applyAlignment="0" applyProtection="0">
      <alignment vertical="center"/>
    </xf>
    <xf numFmtId="0" fontId="9" fillId="0" borderId="0" applyNumberFormat="0" applyFill="0" applyBorder="0" applyProtection="0"/>
    <xf numFmtId="164" fontId="7" fillId="0" borderId="0" applyNumberFormat="0">
      <alignment horizontal="left" vertical="top" wrapText="1"/>
    </xf>
    <xf numFmtId="0" fontId="7" fillId="0" borderId="0" applyNumberFormat="0" applyFill="0" applyBorder="0">
      <alignment horizontal="right" vertical="center" wrapText="1"/>
    </xf>
    <xf numFmtId="0" fontId="9" fillId="0" borderId="0" applyNumberFormat="0" applyFont="0" applyFill="0" applyBorder="0">
      <alignment horizontal="left" vertical="center" wrapText="1"/>
    </xf>
    <xf numFmtId="0" fontId="11" fillId="0" borderId="0" applyNumberFormat="0" applyFill="0" applyBorder="0">
      <alignment horizontal="center" vertical="center" wrapText="1"/>
    </xf>
  </cellStyleXfs>
  <cellXfs count="41">
    <xf numFmtId="0" fontId="0" fillId="0" borderId="0" xfId="0">
      <alignment horizontal="left" vertical="center" wrapText="1"/>
    </xf>
    <xf numFmtId="0" fontId="3" fillId="0" borderId="0" xfId="0" applyFont="1" applyProtection="1">
      <alignment horizontal="left" vertical="center" wrapText="1"/>
    </xf>
    <xf numFmtId="0" fontId="4" fillId="0" borderId="0" xfId="0" applyFont="1" applyAlignment="1" applyProtection="1">
      <alignment horizontal="left" vertical="top"/>
    </xf>
    <xf numFmtId="0" fontId="5" fillId="0" borderId="0" xfId="0" applyFont="1" applyAlignment="1">
      <alignment vertical="top" wrapText="1"/>
    </xf>
    <xf numFmtId="0" fontId="9" fillId="0" borderId="0" xfId="1" applyFill="1" applyBorder="1" applyProtection="1">
      <alignment vertical="center" wrapText="1"/>
    </xf>
    <xf numFmtId="0" fontId="0" fillId="0" borderId="0" xfId="0">
      <alignment horizontal="left" vertical="center" wrapText="1"/>
    </xf>
    <xf numFmtId="0" fontId="9" fillId="0" borderId="0" xfId="12">
      <alignment horizontal="right" indent="2"/>
    </xf>
    <xf numFmtId="2" fontId="6" fillId="0" borderId="0" xfId="6">
      <alignment horizontal="left" vertical="center"/>
    </xf>
    <xf numFmtId="0" fontId="10" fillId="0" borderId="0" xfId="3">
      <alignment horizontal="left" vertical="top" wrapText="1" indent="2"/>
    </xf>
    <xf numFmtId="0" fontId="9" fillId="0" borderId="0" xfId="11">
      <alignment horizontal="right" vertical="top" indent="2"/>
    </xf>
    <xf numFmtId="0" fontId="8" fillId="0" borderId="3" xfId="14" applyFill="1" applyAlignment="1" applyProtection="1">
      <alignment horizontal="right" vertical="center"/>
    </xf>
    <xf numFmtId="166" fontId="0" fillId="0" borderId="0" xfId="10" applyFont="1" applyFill="1" applyBorder="1">
      <alignment horizontal="right" vertical="center" indent="1"/>
    </xf>
    <xf numFmtId="0" fontId="10" fillId="0" borderId="0" xfId="2">
      <alignment horizontal="left" wrapText="1" indent="2"/>
    </xf>
    <xf numFmtId="165" fontId="10" fillId="0" borderId="0" xfId="3" applyNumberFormat="1">
      <alignment horizontal="left" vertical="top" wrapText="1" indent="2"/>
    </xf>
    <xf numFmtId="0" fontId="0" fillId="0" borderId="0" xfId="0">
      <alignment horizontal="left" vertical="center" wrapText="1"/>
    </xf>
    <xf numFmtId="164" fontId="7" fillId="0" borderId="0" xfId="20" applyNumberFormat="1">
      <alignment horizontal="left" vertical="top" wrapText="1"/>
    </xf>
    <xf numFmtId="0" fontId="7" fillId="0" borderId="0" xfId="20" applyNumberFormat="1">
      <alignment horizontal="left" vertical="top" wrapText="1"/>
    </xf>
    <xf numFmtId="14" fontId="7" fillId="0" borderId="0" xfId="20" applyNumberFormat="1">
      <alignment horizontal="left" vertical="top" wrapText="1"/>
    </xf>
    <xf numFmtId="9" fontId="1" fillId="0" borderId="3" xfId="4" applyFill="1" applyBorder="1" applyProtection="1">
      <alignment horizontal="right" vertical="center" indent="1"/>
    </xf>
    <xf numFmtId="166" fontId="1" fillId="0" borderId="3" xfId="10" applyFill="1" applyBorder="1" applyProtection="1">
      <alignment horizontal="right" vertical="center" indent="1"/>
    </xf>
    <xf numFmtId="0" fontId="7" fillId="0" borderId="0" xfId="21">
      <alignment horizontal="right" vertical="center" wrapText="1"/>
    </xf>
    <xf numFmtId="0" fontId="9" fillId="0" borderId="0" xfId="22">
      <alignment horizontal="left" vertical="center" wrapText="1"/>
    </xf>
    <xf numFmtId="165" fontId="10" fillId="0" borderId="0" xfId="18" applyFont="1" applyAlignment="1">
      <alignment horizontal="left" wrapText="1" indent="2"/>
    </xf>
    <xf numFmtId="0" fontId="0" fillId="0" borderId="0" xfId="22" applyFont="1">
      <alignment horizontal="left" vertical="center" wrapText="1"/>
    </xf>
    <xf numFmtId="14" fontId="0" fillId="0" borderId="0" xfId="16" applyFont="1" applyAlignment="1">
      <alignment horizontal="left" vertical="center" wrapText="1"/>
    </xf>
    <xf numFmtId="0" fontId="9" fillId="0" borderId="0" xfId="1" applyFill="1" applyAlignment="1">
      <alignment horizontal="center" vertical="center" wrapText="1"/>
    </xf>
    <xf numFmtId="0" fontId="9" fillId="0" borderId="0" xfId="1" quotePrefix="1" applyAlignment="1">
      <alignment horizontal="center" vertical="center" wrapText="1"/>
    </xf>
    <xf numFmtId="1" fontId="0" fillId="0" borderId="0" xfId="17" applyFont="1">
      <alignment vertical="center"/>
    </xf>
    <xf numFmtId="166" fontId="0" fillId="0" borderId="0" xfId="9" applyFont="1">
      <alignment horizontal="right" vertical="center"/>
    </xf>
    <xf numFmtId="14" fontId="9" fillId="0" borderId="0" xfId="22" applyNumberFormat="1">
      <alignment horizontal="left" vertical="center" wrapText="1"/>
    </xf>
    <xf numFmtId="0" fontId="0" fillId="0" borderId="0" xfId="0" applyAlignment="1">
      <alignment horizontal="right" vertical="center" indent="1"/>
    </xf>
    <xf numFmtId="165" fontId="0" fillId="0" borderId="0" xfId="18" applyFont="1" applyAlignment="1">
      <alignment horizontal="left" vertical="center"/>
    </xf>
    <xf numFmtId="0" fontId="9" fillId="0" borderId="0" xfId="19"/>
    <xf numFmtId="0" fontId="9" fillId="0" borderId="0" xfId="1" applyBorder="1" applyAlignment="1">
      <alignment horizontal="left" wrapText="1" indent="2"/>
    </xf>
    <xf numFmtId="0" fontId="9" fillId="0" borderId="1" xfId="1" applyBorder="1" applyAlignment="1">
      <alignment horizontal="left" wrapText="1" indent="2"/>
    </xf>
    <xf numFmtId="0" fontId="9" fillId="0" borderId="1" xfId="1" applyBorder="1" applyAlignment="1">
      <alignment horizontal="left" vertical="top" wrapText="1" indent="2"/>
    </xf>
    <xf numFmtId="0" fontId="9" fillId="0" borderId="0" xfId="11">
      <alignment horizontal="right" vertical="top" indent="2"/>
    </xf>
    <xf numFmtId="165" fontId="7" fillId="0" borderId="0" xfId="18" applyFont="1" applyAlignment="1">
      <alignment horizontal="left" vertical="top" wrapText="1"/>
    </xf>
    <xf numFmtId="164" fontId="7" fillId="0" borderId="0" xfId="20" applyNumberFormat="1">
      <alignment horizontal="left" vertical="top" wrapText="1"/>
    </xf>
    <xf numFmtId="2" fontId="6" fillId="0" borderId="0" xfId="6">
      <alignment horizontal="left" vertical="center"/>
    </xf>
    <xf numFmtId="2" fontId="6" fillId="0" borderId="1" xfId="6" applyBorder="1">
      <alignment horizontal="left" vertical="center"/>
    </xf>
  </cellXfs>
  <cellStyles count="24">
    <cellStyle name="Batas Kanan" xfId="15"/>
    <cellStyle name="Catatan" xfId="13" builtinId="10" customBuiltin="1"/>
    <cellStyle name="Detail faktur" xfId="20"/>
    <cellStyle name="Detail tabel rata kiri" xfId="22"/>
    <cellStyle name="Hipertaut" xfId="1" builtinId="8" customBuiltin="1"/>
    <cellStyle name="Judul" xfId="6" builtinId="15" customBuiltin="1"/>
    <cellStyle name="Judul 1" xfId="2" builtinId="16" customBuiltin="1"/>
    <cellStyle name="Judul 2" xfId="3" builtinId="17" customBuiltin="1"/>
    <cellStyle name="Judul 3" xfId="11" builtinId="18" customBuiltin="1"/>
    <cellStyle name="Judul 4" xfId="12" builtinId="19" customBuiltin="1"/>
    <cellStyle name="Judul tabel rata kanan" xfId="21"/>
    <cellStyle name="Jumlah" xfId="17"/>
    <cellStyle name="Koma" xfId="7" builtinId="3" customBuiltin="1"/>
    <cellStyle name="Koma [0]" xfId="8" builtinId="6" customBuiltin="1"/>
    <cellStyle name="Mata Uang" xfId="9" builtinId="4" customBuiltin="1"/>
    <cellStyle name="Mata Uang [0]" xfId="10" builtinId="7" customBuiltin="1"/>
    <cellStyle name="Mengikuti Hipertaut" xfId="5" builtinId="9" customBuiltin="1"/>
    <cellStyle name="Normal" xfId="0" builtinId="0" customBuiltin="1"/>
    <cellStyle name="Persen" xfId="4" builtinId="5" customBuiltin="1"/>
    <cellStyle name="sel navigasi" xfId="23"/>
    <cellStyle name="Tanggal" xfId="16"/>
    <cellStyle name="Teks Penjelasan" xfId="19" builtinId="53" customBuiltin="1"/>
    <cellStyle name="Telepon" xfId="18"/>
    <cellStyle name="Total" xfId="14" builtinId="25" customBuiltin="1"/>
  </cellStyles>
  <dxfs count="9">
    <dxf>
      <alignment horizontal="left" vertical="center" textRotation="0" wrapText="0" indent="0" justifyLastLine="0" shrinkToFit="0" readingOrder="0"/>
    </dxf>
    <dxf>
      <alignment horizontal="left" vertical="center" textRotation="0" wrapText="0" indent="0" justifyLastLine="0" shrinkToFit="0" readingOrder="0"/>
    </dxf>
    <dxf>
      <alignment horizontal="right" vertical="center" textRotation="0" wrapText="0" indent="1" justifyLastLine="0" shrinkToFit="0" readingOrder="0"/>
    </dxf>
    <dxf>
      <font>
        <b/>
        <i val="0"/>
        <color theme="3"/>
      </font>
    </dxf>
    <dxf>
      <fill>
        <patternFill patternType="solid">
          <fgColor theme="4" tint="0.79995117038483843"/>
          <bgColor theme="2"/>
        </patternFill>
      </fill>
    </dxf>
    <dxf>
      <fill>
        <patternFill patternType="solid">
          <fgColor theme="4" tint="0.79995117038483843"/>
          <bgColor theme="2"/>
        </patternFill>
      </fill>
    </dxf>
    <dxf>
      <font>
        <b/>
        <i val="0"/>
      </font>
      <border>
        <bottom style="double">
          <color theme="4" tint="-0.24994659260841701"/>
        </bottom>
      </border>
    </dxf>
    <dxf>
      <font>
        <b/>
        <i val="0"/>
        <color theme="3"/>
      </font>
      <fill>
        <patternFill patternType="none">
          <bgColor auto="1"/>
        </patternFill>
      </fill>
      <border>
        <left/>
        <right/>
        <top style="thick">
          <color theme="4" tint="-0.24994659260841701"/>
        </top>
        <bottom style="thick">
          <color theme="4" tint="-0.24994659260841701"/>
        </bottom>
        <vertical/>
        <horizontal/>
      </border>
    </dxf>
    <dxf>
      <border diagonalUp="0" diagonalDown="0">
        <left/>
        <right/>
        <top/>
        <bottom style="thick">
          <color theme="4" tint="-0.24994659260841701"/>
        </bottom>
        <vertical/>
        <horizontal/>
      </border>
    </dxf>
  </dxfs>
  <tableStyles count="1" defaultTableStyle="Faktur Komersial" defaultPivotStyle="PivotStyleLight16">
    <tableStyle name="Faktur Komersial" pivot="0" count="5">
      <tableStyleElement type="wholeTable" dxfId="8"/>
      <tableStyleElement type="headerRow" dxfId="7"/>
      <tableStyleElement type="totalRow"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Pelanggan!A1"/></Relationships>
</file>

<file path=xl/drawings/_rels/drawing2.xml.rels><?xml version="1.0" encoding="UTF-8" standalone="yes"?>
<Relationships xmlns="http://schemas.openxmlformats.org/package/2006/relationships"><Relationship Id="rId1" Type="http://schemas.openxmlformats.org/officeDocument/2006/relationships/hyperlink" Target="#'Faktur Komersial'!A1"/></Relationships>
</file>

<file path=xl/drawings/drawing1.xml><?xml version="1.0" encoding="utf-8"?>
<xdr:wsDr xmlns:xdr="http://schemas.openxmlformats.org/drawingml/2006/spreadsheetDrawing" xmlns:a="http://schemas.openxmlformats.org/drawingml/2006/main">
  <xdr:twoCellAnchor editAs="oneCell">
    <xdr:from>
      <xdr:col>9</xdr:col>
      <xdr:colOff>28572</xdr:colOff>
      <xdr:row>0</xdr:row>
      <xdr:rowOff>161926</xdr:rowOff>
    </xdr:from>
    <xdr:to>
      <xdr:col>9</xdr:col>
      <xdr:colOff>1464180</xdr:colOff>
      <xdr:row>0</xdr:row>
      <xdr:rowOff>571500</xdr:rowOff>
    </xdr:to>
    <xdr:sp macro="" textlink="">
      <xdr:nvSpPr>
        <xdr:cNvPr id="3" name="Panah: Pentagon 2" descr="Pilih untuk menavigasi ke lembar kerja Pelanggan">
          <a:hlinkClick xmlns:r="http://schemas.openxmlformats.org/officeDocument/2006/relationships" r:id="rId1" tooltip="Pilih untuk menavigasi ke lembar kerja Pelanggan"/>
          <a:extLst>
            <a:ext uri="{FF2B5EF4-FFF2-40B4-BE49-F238E27FC236}">
              <a16:creationId xmlns:a16="http://schemas.microsoft.com/office/drawing/2014/main" id="{74092F0A-1B54-4027-B0EC-248D38E21E12}"/>
            </a:ext>
          </a:extLst>
        </xdr:cNvPr>
        <xdr:cNvSpPr/>
      </xdr:nvSpPr>
      <xdr:spPr>
        <a:xfrm>
          <a:off x="9658347" y="161926"/>
          <a:ext cx="1435608" cy="409574"/>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d-id" sz="1100" b="0">
              <a:solidFill>
                <a:schemeClr val="bg1"/>
              </a:solidFill>
            </a:rPr>
            <a:t>Pelanggan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28575</xdr:colOff>
      <xdr:row>0</xdr:row>
      <xdr:rowOff>66673</xdr:rowOff>
    </xdr:from>
    <xdr:to>
      <xdr:col>12</xdr:col>
      <xdr:colOff>1464183</xdr:colOff>
      <xdr:row>0</xdr:row>
      <xdr:rowOff>478153</xdr:rowOff>
    </xdr:to>
    <xdr:sp macro="" textlink="">
      <xdr:nvSpPr>
        <xdr:cNvPr id="2" name="Panah: Pentagon 1" descr="Pilih untuk menavigasi ke lembar kerja Faktur Komersial">
          <a:hlinkClick xmlns:r="http://schemas.openxmlformats.org/officeDocument/2006/relationships" r:id="rId1" tooltip="Pilih untuk menavigasi ke lembar kerja Faktur Komersial"/>
          <a:extLst>
            <a:ext uri="{FF2B5EF4-FFF2-40B4-BE49-F238E27FC236}">
              <a16:creationId xmlns:a16="http://schemas.microsoft.com/office/drawing/2014/main" id="{A369B219-35C8-4A3B-AB52-F207ECE6F82D}"/>
            </a:ext>
          </a:extLst>
        </xdr:cNvPr>
        <xdr:cNvSpPr/>
      </xdr:nvSpPr>
      <xdr:spPr>
        <a:xfrm flipH="1">
          <a:off x="14478000" y="66673"/>
          <a:ext cx="1435608" cy="41148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id-id" sz="1100" b="0">
              <a:solidFill>
                <a:schemeClr val="bg1"/>
              </a:solidFill>
            </a:rPr>
            <a:t>Faktur</a:t>
          </a:r>
          <a:r>
            <a:rPr lang="id-id" sz="1100" b="0" baseline="0">
              <a:solidFill>
                <a:schemeClr val="bg1"/>
              </a:solidFill>
            </a:rPr>
            <a:t> Komersial</a:t>
          </a:r>
          <a:endParaRPr lang="en-US" sz="1100" b="0">
            <a:solidFill>
              <a:schemeClr val="bg1"/>
            </a:solidFill>
          </a:endParaRPr>
        </a:p>
      </xdr:txBody>
    </xdr:sp>
    <xdr:clientData/>
  </xdr:twoCellAnchor>
</xdr:wsDr>
</file>

<file path=xl/tables/table1.xml><?xml version="1.0" encoding="utf-8"?>
<table xmlns="http://schemas.openxmlformats.org/spreadsheetml/2006/main" id="3" name="ItemFaktur" displayName="ItemFaktur" ref="B7:H12">
  <autoFilter ref="B7:H1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8" name="Tanggal" totalsRowLabel="Total" dataCellStyle="Tanggal"/>
    <tableColumn id="1" name="No. Item" dataCellStyle="Detail tabel rata kiri"/>
    <tableColumn id="2" name="Deskripsi"/>
    <tableColumn id="3" name="Jml" dataCellStyle="Jumlah"/>
    <tableColumn id="4" name="Harga Satuan" dataCellStyle="Mata Uang"/>
    <tableColumn id="5" name="Diskon" dataCellStyle="Mata Uang"/>
    <tableColumn id="6" name="Total">
      <calculatedColumnFormula>IF(AND(ItemFaktur[[#This Row],[Jml]]&lt;&gt;"",ItemFaktur[[#This Row],[Harga Satuan]]&lt;&gt;""),(ItemFaktur[[#This Row],[Jml]]*ItemFaktur[[#This Row],[Harga Satuan]])-ItemFaktur[[#This Row],[Diskon]],"")</calculatedColumnFormula>
    </tableColumn>
  </tableColumns>
  <tableStyleInfo name="Faktur Komersial" showFirstColumn="0" showLastColumn="0" showRowStripes="1" showColumnStripes="0"/>
  <extLst>
    <ext xmlns:x14="http://schemas.microsoft.com/office/spreadsheetml/2009/9/main" uri="{504A1905-F514-4f6f-8877-14C23A59335A}">
      <x14:table altTextSummary="Masukkan Tanggal, No. Item, Deskripsi, Jumlah, Harga Satuan, &amp; Diskon dalam tabel ini. Total akan dihitung secara otomatis"/>
    </ext>
  </extLst>
</table>
</file>

<file path=xl/tables/table2.xml><?xml version="1.0" encoding="utf-8"?>
<table xmlns="http://schemas.openxmlformats.org/spreadsheetml/2006/main" id="1" name="DaftarPelanggan" displayName="DaftarPelanggan" ref="B2:K4" headerRowCellStyle="Normal">
  <autoFilter ref="B2:K4"/>
  <tableColumns count="10">
    <tableColumn id="2" name="Nama Perusahaan" dataCellStyle="Normal"/>
    <tableColumn id="3" name="Nama Kontak" dataCellStyle="Normal"/>
    <tableColumn id="4" name="Alamat" dataCellStyle="Normal"/>
    <tableColumn id="1" name="Alamat 2" dataCellStyle="Normal"/>
    <tableColumn id="5" name="Kota" dataCellStyle="Normal"/>
    <tableColumn id="6" name="Provinsi" dataCellStyle="Normal"/>
    <tableColumn id="7" name="Kode Pos" dataDxfId="2" dataCellStyle="Normal"/>
    <tableColumn id="8" name="Telepon" dataDxfId="1" dataCellStyle="Telepon"/>
    <tableColumn id="10" name="Email"/>
    <tableColumn id="11" name="Faks" dataDxfId="0" dataCellStyle="Telepon"/>
  </tableColumns>
  <tableStyleInfo name="Faktur Komersial" showFirstColumn="0" showLastColumn="0" showRowStripes="1" showColumnStripes="0"/>
  <extLst>
    <ext xmlns:x14="http://schemas.microsoft.com/office/spreadsheetml/2009/9/main" uri="{504A1905-F514-4f6f-8877-14C23A59335A}">
      <x14:table altTextSummary="Masukkan detail pelanggan seperti Nama Perusahaan, Nama Kontak, Alamat, Telepon, Email, &amp; Nomor faks dalam tabel ini"/>
    </ext>
  </extLst>
</table>
</file>

<file path=xl/theme/theme1.xml><?xml version="1.0" encoding="utf-8"?>
<a:theme xmlns:a="http://schemas.openxmlformats.org/drawingml/2006/main" name="Office Theme">
  <a:themeElements>
    <a:clrScheme name="Commerical Invoice">
      <a:dk1>
        <a:sysClr val="windowText" lastClr="000000"/>
      </a:dk1>
      <a:lt1>
        <a:sysClr val="window" lastClr="FFFFFF"/>
      </a:lt1>
      <a:dk2>
        <a:srgbClr val="735223"/>
      </a:dk2>
      <a:lt2>
        <a:srgbClr val="F0F0F0"/>
      </a:lt2>
      <a:accent1>
        <a:srgbClr val="ACD175"/>
      </a:accent1>
      <a:accent2>
        <a:srgbClr val="CC9D59"/>
      </a:accent2>
      <a:accent3>
        <a:srgbClr val="32A0FF"/>
      </a:accent3>
      <a:accent4>
        <a:srgbClr val="9B9B9B"/>
      </a:accent4>
      <a:accent5>
        <a:srgbClr val="F01414"/>
      </a:accent5>
      <a:accent6>
        <a:srgbClr val="C300DC"/>
      </a:accent6>
      <a:hlink>
        <a:srgbClr val="32A0FF"/>
      </a:hlink>
      <a:folHlink>
        <a:srgbClr val="C300DC"/>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id-id"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LayananPelanggan@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irza@treyresearch.net" TargetMode="External"/><Relationship Id="rId1" Type="http://schemas.openxmlformats.org/officeDocument/2006/relationships/hyperlink" Target="mailto:jihan@contoso.com"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28515625" defaultRowHeight="30" customHeight="1" x14ac:dyDescent="0.25"/>
  <cols>
    <col min="1" max="1" width="2.7109375" customWidth="1"/>
    <col min="2" max="2" width="18" style="1" customWidth="1"/>
    <col min="3" max="3" width="25.7109375" style="1" customWidth="1"/>
    <col min="4" max="4" width="27.140625" style="1" customWidth="1"/>
    <col min="5" max="5" width="15.7109375" style="1" customWidth="1"/>
    <col min="6" max="6" width="28.140625" style="1" customWidth="1"/>
    <col min="7" max="7" width="23" style="1" customWidth="1"/>
    <col min="8" max="8" width="19" style="1" customWidth="1"/>
    <col min="9" max="9" width="2.7109375" customWidth="1"/>
    <col min="10" max="10" width="22.7109375" customWidth="1"/>
  </cols>
  <sheetData>
    <row r="1" spans="1:10" ht="60" customHeight="1" x14ac:dyDescent="0.25">
      <c r="A1" s="14"/>
      <c r="B1" s="39" t="s">
        <v>0</v>
      </c>
      <c r="C1" s="40"/>
      <c r="D1" s="12" t="s">
        <v>7</v>
      </c>
      <c r="E1" s="6" t="s">
        <v>9</v>
      </c>
      <c r="F1" s="22" t="s">
        <v>58</v>
      </c>
      <c r="G1" s="33" t="s">
        <v>17</v>
      </c>
      <c r="H1" s="34"/>
      <c r="J1" s="25" t="s">
        <v>29</v>
      </c>
    </row>
    <row r="2" spans="1:10" ht="54.95" customHeight="1" x14ac:dyDescent="0.25">
      <c r="B2" s="39"/>
      <c r="C2" s="40"/>
      <c r="D2" s="8" t="s">
        <v>8</v>
      </c>
      <c r="E2" s="9" t="s">
        <v>10</v>
      </c>
      <c r="F2" s="13" t="s">
        <v>15</v>
      </c>
      <c r="G2" s="35" t="s">
        <v>18</v>
      </c>
      <c r="H2" s="35"/>
    </row>
    <row r="3" spans="1:10" ht="30" customHeight="1" x14ac:dyDescent="0.25">
      <c r="B3" s="9" t="s">
        <v>1</v>
      </c>
      <c r="C3" s="15" t="s">
        <v>5</v>
      </c>
      <c r="D3" s="9" t="s">
        <v>9</v>
      </c>
      <c r="E3" s="37" t="str">
        <f>IFERROR(VLOOKUP(NamaTagihan,DaftarPelanggan[],8,FALSE),"")</f>
        <v>432-555-0178</v>
      </c>
      <c r="F3" s="37"/>
      <c r="G3" s="9" t="s">
        <v>19</v>
      </c>
      <c r="H3" s="16">
        <v>34567</v>
      </c>
    </row>
    <row r="4" spans="1:10" ht="30" customHeight="1" x14ac:dyDescent="0.25">
      <c r="B4" s="36" t="s">
        <v>2</v>
      </c>
      <c r="C4" s="15" t="str">
        <f>IFERROR(VLOOKUP(NamaTagihan,DaftarPelanggan[],3,FALSE),"")</f>
        <v>Jl. Rinjani no. 345</v>
      </c>
      <c r="D4" s="9" t="s">
        <v>10</v>
      </c>
      <c r="E4" s="37" t="str">
        <f>IFERROR(VLOOKUP(NamaTagihan,DaftarPelanggan[],10,FALSE),"")</f>
        <v>432-555-0187</v>
      </c>
      <c r="F4" s="37"/>
      <c r="G4" s="9" t="s">
        <v>20</v>
      </c>
      <c r="H4" s="17">
        <f ca="1">TODAY()</f>
        <v>43203</v>
      </c>
    </row>
    <row r="5" spans="1:10" ht="30" customHeight="1" x14ac:dyDescent="0.25">
      <c r="B5" s="36"/>
      <c r="C5" s="15" t="str">
        <f>IF(VLOOKUP(NamaTagihan,DaftarPelanggan[],4,FALSE)&lt;&gt;"",VLOOKUP(NamaTagihan,DaftarPelanggan[],4,FALSE),IF(VLOOKUP(NamaTagihan,DaftarPelanggan[],5,FALSE)&lt;&gt;"",CONCATENATE(VLOOKUP(NamaTagihan,DaftarPelanggan[],5,FALSE),", ",VLOOKUP(NamaTagihan,DaftarPelanggan[],6,FALSE)," ",VLOOKUP(NamaTagihan,DaftarPelanggan[],7,FALSE)),CONCATENATE(VLOOKUP(NamaTagihan,DaftarPelanggan[],6,FALSE)," ",VLOOKUP(NamaTagihan,DaftarPelanggan[],7,FALSE))))</f>
        <v>Jl. Kenanga no. 123</v>
      </c>
      <c r="D5" s="9" t="s">
        <v>11</v>
      </c>
      <c r="E5" s="38" t="str">
        <f>IFERROR(VLOOKUP(NamaTagihan,DaftarPelanggan[],9,FALSE),"")</f>
        <v>mirza@treyresearch.net</v>
      </c>
      <c r="F5" s="38"/>
      <c r="G5" s="9" t="s">
        <v>21</v>
      </c>
      <c r="H5" s="15" t="str">
        <f>IFERROR(VLOOKUP(NamaTagihan,DaftarPelanggan[],2,FALSE),"")</f>
        <v>Mirza Galih</v>
      </c>
    </row>
    <row r="6" spans="1:10" ht="30" customHeight="1" x14ac:dyDescent="0.25">
      <c r="B6" s="36"/>
      <c r="C6" s="15" t="str">
        <f>IF(VLOOKUP(NamaTagihan,DaftarPelanggan[],4,FALSE)="","",IF(VLOOKUP(NamaTagihan,DaftarPelanggan[],5,FALSE)&lt;&gt;"",CONCATENATE(VLOOKUP(NamaTagihan,DaftarPelanggan[],5,FALSE),", ",VLOOKUP(NamaTagihan,DaftarPelanggan[],6,FALSE)," ",VLOOKUP(NamaTagihan,DaftarPelanggan[],7,FALSE)),CONCATENATE(VLOOKUP(NamaTagihan,DaftarPelanggan[],6,FALSE)," ",VLOOKUP(NamaTagihan,DaftarPelanggan[],7,FALSE))))</f>
        <v>Jakarta, DKI Jakarta 12345</v>
      </c>
      <c r="F6" s="2"/>
      <c r="G6" s="3"/>
    </row>
    <row r="7" spans="1:10" ht="30" customHeight="1" x14ac:dyDescent="0.25">
      <c r="B7" s="23" t="s">
        <v>3</v>
      </c>
      <c r="C7" s="21" t="s">
        <v>6</v>
      </c>
      <c r="D7" s="21" t="s">
        <v>12</v>
      </c>
      <c r="E7" s="20" t="s">
        <v>14</v>
      </c>
      <c r="F7" s="20" t="s">
        <v>16</v>
      </c>
      <c r="G7" s="20" t="s">
        <v>22</v>
      </c>
      <c r="H7" s="20" t="s">
        <v>28</v>
      </c>
    </row>
    <row r="8" spans="1:10" ht="30" customHeight="1" x14ac:dyDescent="0.25">
      <c r="B8" s="24">
        <f ca="1">TODAY()</f>
        <v>43203</v>
      </c>
      <c r="C8" s="23">
        <v>789807</v>
      </c>
      <c r="D8" s="21" t="s">
        <v>13</v>
      </c>
      <c r="E8" s="27">
        <v>4</v>
      </c>
      <c r="F8" s="28">
        <v>10</v>
      </c>
      <c r="G8" s="28">
        <v>2</v>
      </c>
      <c r="H8" s="11">
        <f>IF(AND(ItemFaktur[[#This Row],[Jml]]&lt;&gt;"",ItemFaktur[[#This Row],[Harga Satuan]]&lt;&gt;""),(ItemFaktur[[#This Row],[Jml]]*ItemFaktur[[#This Row],[Harga Satuan]])-ItemFaktur[[#This Row],[Diskon]],"")</f>
        <v>38</v>
      </c>
    </row>
    <row r="9" spans="1:10" ht="30" customHeight="1" x14ac:dyDescent="0.25">
      <c r="B9" s="24"/>
      <c r="C9" s="23"/>
      <c r="D9" s="29"/>
      <c r="E9" s="27"/>
      <c r="F9" s="28"/>
      <c r="G9" s="28"/>
      <c r="H9" s="11" t="str">
        <f>IF(AND(ItemFaktur[[#This Row],[Jml]]&lt;&gt;"",ItemFaktur[[#This Row],[Harga Satuan]]&lt;&gt;""),(ItemFaktur[[#This Row],[Jml]]*ItemFaktur[[#This Row],[Harga Satuan]])-ItemFaktur[[#This Row],[Diskon]],"")</f>
        <v/>
      </c>
    </row>
    <row r="10" spans="1:10" ht="30" customHeight="1" x14ac:dyDescent="0.25">
      <c r="B10" s="24"/>
      <c r="C10" s="23"/>
      <c r="D10" s="29"/>
      <c r="E10" s="27"/>
      <c r="F10" s="28"/>
      <c r="G10" s="28"/>
      <c r="H10" s="11" t="str">
        <f>IF(AND(ItemFaktur[[#This Row],[Jml]]&lt;&gt;"",ItemFaktur[[#This Row],[Harga Satuan]]&lt;&gt;""),(ItemFaktur[[#This Row],[Jml]]*ItemFaktur[[#This Row],[Harga Satuan]])-ItemFaktur[[#This Row],[Diskon]],"")</f>
        <v/>
      </c>
    </row>
    <row r="11" spans="1:10" ht="30" customHeight="1" x14ac:dyDescent="0.25">
      <c r="B11" s="24"/>
      <c r="C11" s="23"/>
      <c r="D11" s="29"/>
      <c r="E11" s="27"/>
      <c r="F11" s="28"/>
      <c r="G11" s="28"/>
      <c r="H11" s="11" t="str">
        <f>IF(AND(ItemFaktur[[#This Row],[Jml]]&lt;&gt;"",ItemFaktur[[#This Row],[Harga Satuan]]&lt;&gt;""),(ItemFaktur[[#This Row],[Jml]]*ItemFaktur[[#This Row],[Harga Satuan]])-ItemFaktur[[#This Row],[Diskon]],"")</f>
        <v/>
      </c>
    </row>
    <row r="12" spans="1:10" ht="30" customHeight="1" x14ac:dyDescent="0.25">
      <c r="B12" s="24"/>
      <c r="C12" s="23"/>
      <c r="D12" s="29"/>
      <c r="E12" s="27"/>
      <c r="F12" s="28"/>
      <c r="G12" s="28"/>
      <c r="H12" s="11" t="str">
        <f>IF(AND(ItemFaktur[[#This Row],[Jml]]&lt;&gt;"",ItemFaktur[[#This Row],[Harga Satuan]]&lt;&gt;""),(ItemFaktur[[#This Row],[Jml]]*ItemFaktur[[#This Row],[Harga Satuan]])-ItemFaktur[[#This Row],[Diskon]],"")</f>
        <v/>
      </c>
    </row>
    <row r="13" spans="1:10" ht="30" customHeight="1" x14ac:dyDescent="0.25">
      <c r="B13" s="5"/>
      <c r="C13" s="5"/>
      <c r="D13" s="5"/>
      <c r="E13" s="5"/>
      <c r="F13" s="5"/>
      <c r="G13" s="10" t="s">
        <v>23</v>
      </c>
      <c r="H13" s="19">
        <f>SUM(ItemFaktur[Total])</f>
        <v>38</v>
      </c>
    </row>
    <row r="14" spans="1:10" ht="30" customHeight="1" x14ac:dyDescent="0.25">
      <c r="B14" s="5"/>
      <c r="C14" s="5"/>
      <c r="D14" s="5"/>
      <c r="E14" s="5"/>
      <c r="F14" s="5"/>
      <c r="G14" s="10" t="s">
        <v>24</v>
      </c>
      <c r="H14" s="18">
        <v>8.8999999999999996E-2</v>
      </c>
    </row>
    <row r="15" spans="1:10" ht="30" customHeight="1" x14ac:dyDescent="0.25">
      <c r="B15" s="5"/>
      <c r="C15" s="5"/>
      <c r="D15" s="5"/>
      <c r="E15" s="5"/>
      <c r="F15" s="5"/>
      <c r="G15" s="10" t="s">
        <v>25</v>
      </c>
      <c r="H15" s="19">
        <f>SubtotalFaktur*TarifPajakPenjualan</f>
        <v>3.3819999999999997</v>
      </c>
    </row>
    <row r="16" spans="1:10" ht="30" customHeight="1" x14ac:dyDescent="0.25">
      <c r="B16" s="5"/>
      <c r="C16" s="5"/>
      <c r="D16" s="5"/>
      <c r="E16" s="5"/>
      <c r="F16" s="5"/>
      <c r="G16" s="10" t="s">
        <v>26</v>
      </c>
      <c r="H16" s="19">
        <v>5</v>
      </c>
    </row>
    <row r="17" spans="2:8" ht="30" customHeight="1" x14ac:dyDescent="0.25">
      <c r="B17" s="32" t="str">
        <f>"TULISKAN "&amp;UPPER(NamaPerusahaan)&amp;" SEBAGAI TUJUAN PEMBAYARAN CEK."</f>
        <v>TULISKAN TAILSPIN TOYS SEBAGAI TUJUAN PEMBAYARAN CEK.</v>
      </c>
      <c r="C17" s="32"/>
      <c r="D17" s="32"/>
      <c r="E17" s="32"/>
      <c r="F17" s="32"/>
      <c r="G17" s="10" t="s">
        <v>27</v>
      </c>
      <c r="H17" s="19">
        <v>0</v>
      </c>
    </row>
    <row r="18" spans="2:8" ht="30" customHeight="1" x14ac:dyDescent="0.25">
      <c r="B18" s="32" t="s">
        <v>4</v>
      </c>
      <c r="C18" s="32"/>
      <c r="D18" s="32"/>
      <c r="E18" s="32"/>
      <c r="F18" s="32"/>
      <c r="G18" s="10" t="s">
        <v>28</v>
      </c>
      <c r="H18" s="19">
        <f>SubtotalFaktur+PajakPenjualan+Pengiriman-Deposit</f>
        <v>46.381999999999998</v>
      </c>
    </row>
  </sheetData>
  <sheetProtection formatCells="0" formatColumns="0" formatRows="0" selectLockedCells="1" sort="0"/>
  <mergeCells count="9">
    <mergeCell ref="B17:F17"/>
    <mergeCell ref="B18:F18"/>
    <mergeCell ref="G1:H1"/>
    <mergeCell ref="G2:H2"/>
    <mergeCell ref="B4:B6"/>
    <mergeCell ref="E3:F3"/>
    <mergeCell ref="E4:F4"/>
    <mergeCell ref="E5:F5"/>
    <mergeCell ref="B1:C2"/>
  </mergeCells>
  <phoneticPr fontId="2" type="noConversion"/>
  <conditionalFormatting sqref="E5">
    <cfRule type="expression" dxfId="3" priority="1">
      <formula>$E$5&lt;&gt;""</formula>
    </cfRule>
  </conditionalFormatting>
  <dataValidations xWindow="956" yWindow="463" count="50">
    <dataValidation type="list" allowBlank="1" showInputMessage="1" prompt="Pilih nama pelanggan dalam sel ini. Tekan ALT+PANAH BAWAH untuk membuka daftar menurun, lalu tekan ENTER untuk memilih. Tambahkan pelanggan lainnya ke lembar kerja Pelanggan untuk memperluas daftar pilihan" sqref="C3">
      <formula1>PencarianPelanggan</formula1>
    </dataValidation>
    <dataValidation allowBlank="1" showInputMessage="1" showErrorMessage="1" prompt="Masukkan alamat perusahaan faktur dalam sel ini" sqref="D1"/>
    <dataValidation allowBlank="1" showInputMessage="1" showErrorMessage="1" prompt="Masukkan kota, provinsi, dan kode pos dalam sel ini" sqref="D2"/>
    <dataValidation allowBlank="1" showInputMessage="1" showErrorMessage="1" prompt="Masukkan nomor telepon perusahaan faktur dalam sel ini" sqref="F1"/>
    <dataValidation allowBlank="1" showInputMessage="1" showErrorMessage="1" prompt="Masukkan nomor faks perusahaan faktur dalam sel ini" sqref="F2"/>
    <dataValidation allowBlank="1" showInputMessage="1" showErrorMessage="1" prompt="Masukkan alamat email perusahaan faktur dalam sel ini" sqref="G1"/>
    <dataValidation allowBlank="1" showInputMessage="1" showErrorMessage="1" prompt="Masukkan situs web perusahaan faktur dalam sel ini" sqref="G2:H2"/>
    <dataValidation allowBlank="1" showInputMessage="1" showErrorMessage="1" prompt="Informasi Tagihan Kepada secara otomatis akan diperbarui dalam baris 3-6, berdasarkan pilihan yang dibuat dalam sel di sebelah kanan. Masukkan Nomor Faktur &amp; Tanggal Faktur dalam sel H3 &amp; H4" sqref="B3"/>
    <dataValidation allowBlank="1" showInputMessage="1" showErrorMessage="1" prompt="Nomor Telepon Pelanggan akan diperbarui secara otomatis dalam sel di sebelah kanan" sqref="D3"/>
    <dataValidation allowBlank="1" showInputMessage="1" showErrorMessage="1" prompt="Nomor Telepon Pelanggan akan diperbarui secara otomatis dalam sel ini " sqref="E3"/>
    <dataValidation allowBlank="1" showInputMessage="1" showErrorMessage="1" prompt="Nomor Faks Pelanggan akan diperbarui secara otomatis dalam sel di sebelah kanan" sqref="D4"/>
    <dataValidation allowBlank="1" showInputMessage="1" showErrorMessage="1" prompt="Nomor Faks Pelanggan akan diperbarui secara otomatis dalam sel ini" sqref="E4"/>
    <dataValidation allowBlank="1" showInputMessage="1" showErrorMessage="1" prompt="Alamat Email Pelanggan akan diperbarui secara otomatis dalam sel di sebelah kanan" sqref="D5"/>
    <dataValidation allowBlank="1" showInputMessage="1" showErrorMessage="1" prompt="Masukkan nomor Faktur dalam sel di sebelah kanan" sqref="G3"/>
    <dataValidation allowBlank="1" showInputMessage="1" showErrorMessage="1" prompt="Masukkan nomor Faktur dalam sel ini" sqref="H3"/>
    <dataValidation allowBlank="1" showInputMessage="1" showErrorMessage="1" prompt="Masukkan Tanggal Faktur dalam sel di sebelah kanan" sqref="G4"/>
    <dataValidation allowBlank="1" showInputMessage="1" showErrorMessage="1" prompt="Masukkan Tanggal Faktur dalam sel ini" sqref="H4"/>
    <dataValidation allowBlank="1" showInputMessage="1" showErrorMessage="1" prompt="Nama Kontak Pelanggan akan diperbarui secara otomatis dalam sel di sebelah kanan. " sqref="G5"/>
    <dataValidation allowBlank="1" showInputMessage="1" showErrorMessage="1" prompt="Nama Kontak Pelanggan akan diperbarui secara otomatis dalam sel ini" sqref="H5"/>
    <dataValidation allowBlank="1" showInputMessage="1" showErrorMessage="1" prompt="Masukkan Tanggal dalam kolom ini di bawah judul ini" sqref="B7"/>
    <dataValidation allowBlank="1" showInputMessage="1" showErrorMessage="1" prompt="Masukkan Nomor item dalam kolom ini di bawah judul ini" sqref="C7"/>
    <dataValidation allowBlank="1" showInputMessage="1" showErrorMessage="1" prompt="Masukkan Deskripsi item dalam kolom ini di bawah judul ini" sqref="D7"/>
    <dataValidation allowBlank="1" showInputMessage="1" showErrorMessage="1" prompt="Masukkan Jumlah dalam kolom ini di bawah judul ini" sqref="E7"/>
    <dataValidation allowBlank="1" showInputMessage="1" showErrorMessage="1" prompt="Masukkan Harga Satuan dalam kolom ini di bawah judul ini" sqref="F7"/>
    <dataValidation allowBlank="1" showInputMessage="1" showErrorMessage="1" prompt="Masukkan Diskon dalam kolom ini di bawah judul ini" sqref="G7"/>
    <dataValidation allowBlank="1" showInputMessage="1" showErrorMessage="1" prompt="Total dihitung secara otomatis dalam kolom ini di bawah judul ini" sqref="H7"/>
    <dataValidation allowBlank="1" showInputMessage="1" showErrorMessage="1" prompt="Subtotal Faktur dihitung secara otomatis dalam sel di sebelah kanan" sqref="G13"/>
    <dataValidation allowBlank="1" showInputMessage="1" showErrorMessage="1" prompt="Subtotal Faktur dihitung secara otomatis dalam sel ini" sqref="H13"/>
    <dataValidation allowBlank="1" showInputMessage="1" showErrorMessage="1" prompt="Masukkan Tarif Pajak dalam sel di sebelah kanan" sqref="G14"/>
    <dataValidation allowBlank="1" showInputMessage="1" showErrorMessage="1" prompt="Masukkan Tarif Pajak dalam sel ini" sqref="H14"/>
    <dataValidation allowBlank="1" showInputMessage="1" showErrorMessage="1" prompt="Pajak Penjualan dihitung secara otomatis dalam sel di sebelah kanan" sqref="G15"/>
    <dataValidation allowBlank="1" showInputMessage="1" showErrorMessage="1" prompt="Pajak Penjualan dihitung secara otomatis dalam sel ini" sqref="H15"/>
    <dataValidation allowBlank="1" showInputMessage="1" showErrorMessage="1" prompt="Masukkan biaya Pengiriman dalam sel di sebelah kanan" sqref="G16"/>
    <dataValidation allowBlank="1" showInputMessage="1" showErrorMessage="1" prompt="Masukkan biaya Pengiriman dalam sel ini" sqref="H16"/>
    <dataValidation allowBlank="1" showInputMessage="1" showErrorMessage="1" prompt="Masukkan jumlah Deposit yang Diterima dalam sel di sebelah kanan" sqref="G17"/>
    <dataValidation allowBlank="1" showInputMessage="1" showErrorMessage="1" prompt="Masukkan jumlah Deposit yang Diterima dalam sel ini" sqref="H17"/>
    <dataValidation allowBlank="1" showInputMessage="1" showErrorMessage="1" prompt="Total dihitung secara otomatis dalam sel di sebelah kanan" sqref="G18"/>
    <dataValidation allowBlank="1" showInputMessage="1" showErrorMessage="1" prompt="Total dihitung secara otomatis dalam sel ini" sqref="H18"/>
    <dataValidation allowBlank="1" showInputMessage="1" showErrorMessage="1" prompt="Nama perusahaan ditambahkan secara otomatis dalam sel ini" sqref="B17:F17"/>
    <dataValidation allowBlank="1" showInputMessage="1" showErrorMessage="1" prompt="Masukkan jumlah hari yang tersisa sebelum Total jatuh tempo dan persentase beban bunga pada teks dalam sel ini. Sampel data tersedia dalam templat default" sqref="B18:F18"/>
    <dataValidation allowBlank="1" showInputMessage="1" showErrorMessage="1" prompt="Alamat pelanggan akan diperbarui secara otomatis dalam sel ini" sqref="C4"/>
    <dataValidation allowBlank="1" showInputMessage="1" showErrorMessage="1" prompt="Alamat pelanggan 2 akan diperbarui secara otomatis dalam sel ini" sqref="C5"/>
    <dataValidation allowBlank="1" showInputMessage="1" showErrorMessage="1" prompt="Kota, provinsi, dan kode pos pelanggan akan diperbarui secara otomatis dalam sel ini" sqref="C6"/>
    <dataValidation allowBlank="1" showInputMessage="1" showErrorMessage="1" prompt="Alamat Email Pelanggan akan diperbarui secara otomatis dalam sel ini" sqref="E5"/>
    <dataValidation allowBlank="1" showInputMessage="1" showErrorMessage="1" prompt="Buat Faktur Komersial dalam buku kerja ini. Masukkan detail perusahaan dalam lembar kerja ini dan detail pelanggan dalam lembar kerja Pelanggan. Pilih sel J1 untuk menavigasi ke lembar kerja Pelanggan" sqref="A1"/>
    <dataValidation allowBlank="1" showInputMessage="1" showErrorMessage="1" prompt="Masukkan nomor telepon perusahaan faktur dalam sel di sebelah kanan" sqref="E1"/>
    <dataValidation allowBlank="1" showInputMessage="1" showErrorMessage="1" prompt="Masukkan nomor faks perusahaan faktur dalam sel di sebelah kanan" sqref="E2"/>
    <dataValidation allowBlank="1" showInputMessage="1" showErrorMessage="1" prompt="Alamat Pelanggan akan diperbarui secara otomatis dalam sel C3:C6." sqref="B4:B6"/>
    <dataValidation allowBlank="1" showInputMessage="1" showErrorMessage="1" prompt="Masukkan nama perusahaan faktur dalam sel ini. Masukkan detail perusahaan faktur dalam sel D1 hingga G2 &amp; detail tagihan dalam sel B3 hingga H5. Masukkan Detail faktur dalam tabel mulai dari sel B7" sqref="B1:C2"/>
    <dataValidation allowBlank="1" showInputMessage="1" showErrorMessage="1" prompt="Tautan navigasi ke lembar kerja Pelanggan. Sel ini tidak akan tercetak" sqref="J1"/>
  </dataValidations>
  <hyperlinks>
    <hyperlink ref="G1" r:id="rId1"/>
    <hyperlink ref="G2" r:id="rId2"/>
    <hyperlink ref="G2:H2" r:id="rId3" tooltip="Pilih untuk menampilkan situs web ini" display="www.tailspintoys.com"/>
    <hyperlink ref="J1" location="Pelanggan!A1" tooltip="Pilih untuk menavigasi ke lembar kerja Pelanggan" display="Pelanggan"/>
    <hyperlink ref="G1:H1" r:id="rId4" display="LayananPelanggan@tailspintoys.com"/>
  </hyperlinks>
  <printOptions horizontalCentered="1"/>
  <pageMargins left="0.25" right="0.25" top="0.75" bottom="0.75" header="0.3" footer="0.3"/>
  <pageSetup paperSize="9" fitToHeight="0" orientation="portrait" horizontalDpi="300" verticalDpi="300"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autoPageBreaks="0" fitToPage="1"/>
  </sheetPr>
  <dimension ref="A1:M4"/>
  <sheetViews>
    <sheetView showGridLines="0" zoomScaleNormal="100" workbookViewId="0"/>
  </sheetViews>
  <sheetFormatPr defaultColWidth="9.28515625" defaultRowHeight="30" customHeight="1" x14ac:dyDescent="0.25"/>
  <cols>
    <col min="1" max="1" width="2.7109375" customWidth="1"/>
    <col min="2" max="3" width="21.7109375" customWidth="1"/>
    <col min="4" max="6" width="25.7109375" customWidth="1"/>
    <col min="7" max="7" width="17.28515625" customWidth="1"/>
    <col min="8" max="8" width="14.85546875" customWidth="1"/>
    <col min="9" max="9" width="15.42578125" customWidth="1"/>
    <col min="10" max="10" width="25.42578125" customWidth="1"/>
    <col min="11" max="11" width="22.7109375" customWidth="1"/>
    <col min="12" max="12" width="2.7109375" customWidth="1"/>
    <col min="13" max="13" width="22.7109375" customWidth="1"/>
  </cols>
  <sheetData>
    <row r="1" spans="1:13" ht="42" customHeight="1" x14ac:dyDescent="0.25">
      <c r="A1" s="5"/>
      <c r="B1" s="7" t="s">
        <v>29</v>
      </c>
      <c r="C1" s="5"/>
      <c r="D1" s="5"/>
      <c r="E1" s="5"/>
      <c r="F1" s="5"/>
      <c r="G1" s="5"/>
      <c r="H1" s="5"/>
      <c r="I1" s="5"/>
      <c r="J1" s="5"/>
      <c r="K1" s="5"/>
      <c r="M1" s="26" t="s">
        <v>57</v>
      </c>
    </row>
    <row r="2" spans="1:13" ht="30" customHeight="1" x14ac:dyDescent="0.25">
      <c r="A2" s="5"/>
      <c r="B2" s="5" t="s">
        <v>30</v>
      </c>
      <c r="C2" s="5" t="s">
        <v>32</v>
      </c>
      <c r="D2" s="5" t="s">
        <v>35</v>
      </c>
      <c r="E2" s="5" t="s">
        <v>38</v>
      </c>
      <c r="F2" s="5" t="s">
        <v>40</v>
      </c>
      <c r="G2" s="5" t="s">
        <v>43</v>
      </c>
      <c r="H2" s="5" t="s">
        <v>46</v>
      </c>
      <c r="I2" s="5" t="s">
        <v>48</v>
      </c>
      <c r="J2" s="5" t="s">
        <v>51</v>
      </c>
      <c r="K2" s="5" t="s">
        <v>54</v>
      </c>
    </row>
    <row r="3" spans="1:13" ht="30" customHeight="1" x14ac:dyDescent="0.25">
      <c r="A3" s="5"/>
      <c r="B3" s="14" t="s">
        <v>5</v>
      </c>
      <c r="C3" s="14" t="s">
        <v>33</v>
      </c>
      <c r="D3" s="14" t="s">
        <v>36</v>
      </c>
      <c r="E3" s="14" t="s">
        <v>39</v>
      </c>
      <c r="F3" s="14" t="s">
        <v>41</v>
      </c>
      <c r="G3" s="14" t="s">
        <v>44</v>
      </c>
      <c r="H3" s="30">
        <v>12345</v>
      </c>
      <c r="I3" s="31" t="s">
        <v>49</v>
      </c>
      <c r="J3" s="4" t="s">
        <v>52</v>
      </c>
      <c r="K3" s="31" t="s">
        <v>55</v>
      </c>
    </row>
    <row r="4" spans="1:13" ht="30" customHeight="1" x14ac:dyDescent="0.25">
      <c r="A4" s="5"/>
      <c r="B4" s="14" t="s">
        <v>31</v>
      </c>
      <c r="C4" s="14" t="s">
        <v>34</v>
      </c>
      <c r="D4" s="14" t="s">
        <v>37</v>
      </c>
      <c r="E4" s="14"/>
      <c r="F4" s="14" t="s">
        <v>42</v>
      </c>
      <c r="G4" s="14" t="s">
        <v>45</v>
      </c>
      <c r="H4" s="30" t="s">
        <v>47</v>
      </c>
      <c r="I4" s="31" t="s">
        <v>50</v>
      </c>
      <c r="J4" s="4" t="s">
        <v>53</v>
      </c>
      <c r="K4" s="31" t="s">
        <v>56</v>
      </c>
    </row>
  </sheetData>
  <sheetProtection formatCells="0" formatColumns="0" formatRows="0" insertColumns="0" insertRows="0" insertHyperlinks="0" deleteColumns="0" deleteRows="0" selectLockedCells="1" sort="0" autoFilter="0" pivotTables="0"/>
  <dataValidations count="13">
    <dataValidation allowBlank="1" showInputMessage="1" showErrorMessage="1" prompt="Masukkan detail pelanggan dalam lembar kerja ini. Informasi pelanggan yang dimasukkan akan digunakan dalam lembar kerja Faktur Komersial. Pilih sel M1 untuk menavigasi ke lembar kerja Faktur Komersial" sqref="A1"/>
    <dataValidation allowBlank="1" showInputMessage="1" showErrorMessage="1" prompt="Judul lembar kerja ini berada dalam sel ini" sqref="B1"/>
    <dataValidation allowBlank="1" showInputMessage="1" showErrorMessage="1" prompt="Masukkan Nama Perusahaan dalam kolom ini di bawah judul ini. Gunakan filter judul untuk menemukan entri tertentu" sqref="B2"/>
    <dataValidation allowBlank="1" showInputMessage="1" showErrorMessage="1" prompt="Masukkan Nama Kontak dalam kolom ini di bawah judul ini" sqref="C2"/>
    <dataValidation allowBlank="1" showInputMessage="1" showErrorMessage="1" prompt="Masukkan Alamat dalam kolom ini di bawah judul ini" sqref="D2"/>
    <dataValidation allowBlank="1" showInputMessage="1" showErrorMessage="1" prompt="Masukkan Alamat 2 dalam kolom ini di bawah judul ini" sqref="E2"/>
    <dataValidation allowBlank="1" showInputMessage="1" showErrorMessage="1" prompt="Masukkan Kota dalam kolom ini di bawah judul ini" sqref="F2"/>
    <dataValidation allowBlank="1" showInputMessage="1" showErrorMessage="1" prompt="Masukkan Provinsi dalam kolom ini di bawah judul ini" sqref="G2"/>
    <dataValidation allowBlank="1" showInputMessage="1" showErrorMessage="1" prompt="Masukkan Kode Pos dalam kolom ini di bawah judul ini" sqref="H2"/>
    <dataValidation allowBlank="1" showInputMessage="1" showErrorMessage="1" prompt="Masukkan Nomor telepon dalam kolom ini di bawah judul ini" sqref="I2"/>
    <dataValidation allowBlank="1" showInputMessage="1" showErrorMessage="1" prompt="Masukkan Alamat email dalam kolom ini di bawah judul ini" sqref="J2"/>
    <dataValidation allowBlank="1" showInputMessage="1" showErrorMessage="1" prompt="Masukkan Nomor faks dalam kolom ini di bawah judul ini" sqref="K2"/>
    <dataValidation allowBlank="1" showInputMessage="1" showErrorMessage="1" prompt="Tautan navigasi ke lembar kerja Faktur Komersial. Sel ini tidak akan tercetak" sqref="M1"/>
  </dataValidations>
  <hyperlinks>
    <hyperlink ref="J4" r:id="rId1"/>
    <hyperlink ref="J3" r:id="rId2"/>
    <hyperlink ref="M1" location="'Faktur Komersial'!A1" tooltip="Pilih untuk menavigasi ke lembar kerja Faktur Komersial" display="Faktur Komersial"/>
  </hyperlinks>
  <printOptions horizontalCentered="1"/>
  <pageMargins left="0.25" right="0.25" top="0.75" bottom="0.75" header="0.3" footer="0.3"/>
  <pageSetup paperSize="9" fitToHeight="0" orientation="landscape" r:id="rId3"/>
  <headerFooter differentFirst="1">
    <oddFooter>Page &amp;P of &amp;N</oddFooter>
  </headerFooter>
  <ignoredErrors>
    <ignoredError sqref="H4" numberStoredAsText="1"/>
  </ignoredErrors>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2</vt:i4>
      </vt:variant>
      <vt:variant>
        <vt:lpstr>Rentang Bernama</vt:lpstr>
      </vt:variant>
      <vt:variant>
        <vt:i4>18</vt:i4>
      </vt:variant>
    </vt:vector>
  </HeadingPairs>
  <TitlesOfParts>
    <vt:vector size="20" baseType="lpstr">
      <vt:lpstr>Faktur Komersial</vt:lpstr>
      <vt:lpstr>Pelanggan</vt:lpstr>
      <vt:lpstr>BagianJudulBaris1..C6</vt:lpstr>
      <vt:lpstr>BagianJudulBaris2..E5</vt:lpstr>
      <vt:lpstr>BagianJudulBaris3..H5</vt:lpstr>
      <vt:lpstr>BagianJudulBaris4..H20</vt:lpstr>
      <vt:lpstr>Deposit</vt:lpstr>
      <vt:lpstr>Judul2</vt:lpstr>
      <vt:lpstr>JudulKolom1</vt:lpstr>
      <vt:lpstr>NamaPerusahaan</vt:lpstr>
      <vt:lpstr>NamaTagihan</vt:lpstr>
      <vt:lpstr>PajakPenjualan</vt:lpstr>
      <vt:lpstr>PencarianPelanggan</vt:lpstr>
      <vt:lpstr>Pengiriman</vt:lpstr>
      <vt:lpstr>'Faktur Komersial'!Print_Area</vt:lpstr>
      <vt:lpstr>Pelanggan!Print_Area</vt:lpstr>
      <vt:lpstr>'Faktur Komersial'!Print_Titles</vt:lpstr>
      <vt:lpstr>Pelanggan!Print_Titles</vt:lpstr>
      <vt:lpstr>SubtotalFaktur</vt:lpstr>
      <vt:lpstr>TarifPajakPenjualan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2017-04-21T05:17:51Z</dcterms:created>
  <dcterms:modified xsi:type="dcterms:W3CDTF">2018-04-13T08:03:59Z</dcterms:modified>
</cp:coreProperties>
</file>