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ro-RO\"/>
    </mc:Choice>
  </mc:AlternateContent>
  <xr:revisionPtr revIDLastSave="0" documentId="13_ncr:1_{7D9732BD-DF2F-4F9E-B8FC-8E414F3558D2}" xr6:coauthVersionLast="43" xr6:coauthVersionMax="43" xr10:uidLastSave="{00000000-0000-0000-0000-000000000000}"/>
  <bookViews>
    <workbookView xWindow="-120" yWindow="-120" windowWidth="28890" windowHeight="14415" xr2:uid="{00000000-000D-0000-FFFF-FFFF00000000}"/>
  </bookViews>
  <sheets>
    <sheet name="Raport de cheltuieli" sheetId="1" r:id="rId1"/>
  </sheets>
  <definedNames>
    <definedName name="DataDeÎnceput">'Raport de cheltuieli'!$D$4</definedName>
    <definedName name="DataDeSfârșit">'Raport de cheltuieli'!$D$5</definedName>
    <definedName name="_xlnm.Print_Titles" localSheetId="0">'Raport de cheltuieli'!$8:$8</definedName>
    <definedName name="PrețTransport">'Raport de cheltuieli'!$H$3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c r="I11" i="1"/>
  <c r="I12" i="1"/>
  <c r="I13" i="1"/>
  <c r="I14" i="1"/>
  <c r="I15" i="1"/>
  <c r="K15" i="1" l="1"/>
  <c r="K12" i="1"/>
  <c r="K10" i="1"/>
  <c r="K11" i="1"/>
  <c r="K13" i="1"/>
  <c r="K9" i="1"/>
  <c r="K14" i="1"/>
  <c r="K6" i="1"/>
  <c r="J6" i="1"/>
  <c r="J4" i="1"/>
  <c r="K4" i="1" l="1"/>
  <c r="K2" i="1" l="1"/>
</calcChain>
</file>

<file path=xl/sharedStrings.xml><?xml version="1.0" encoding="utf-8"?>
<sst xmlns="http://schemas.openxmlformats.org/spreadsheetml/2006/main" count="59" uniqueCount="40">
  <si>
    <t>Raport de cheltuieli</t>
  </si>
  <si>
    <t>Nume:</t>
  </si>
  <si>
    <t>Departament:</t>
  </si>
  <si>
    <t>Poziție:</t>
  </si>
  <si>
    <t>Manager:</t>
  </si>
  <si>
    <t>Dată</t>
  </si>
  <si>
    <t>Nume</t>
  </si>
  <si>
    <t>Vânzări</t>
  </si>
  <si>
    <t>Director general</t>
  </si>
  <si>
    <t>Cont</t>
  </si>
  <si>
    <t>Vânzări și marketing</t>
  </si>
  <si>
    <t>Numele firmei</t>
  </si>
  <si>
    <t>Adresă</t>
  </si>
  <si>
    <t>Scop:</t>
  </si>
  <si>
    <t>Data de început:</t>
  </si>
  <si>
    <t>Data de sfârșit:</t>
  </si>
  <si>
    <t>Aprobat de:</t>
  </si>
  <si>
    <t>Descriere</t>
  </si>
  <si>
    <t>Cursă la aeroport/zbor</t>
  </si>
  <si>
    <t>Hotel (două nopți)</t>
  </si>
  <si>
    <t>Taxe conferință</t>
  </si>
  <si>
    <t>Mese</t>
  </si>
  <si>
    <t>Mese și taxi</t>
  </si>
  <si>
    <t>Cursă de la aeroport</t>
  </si>
  <si>
    <t>Seminar anual de vânzări</t>
  </si>
  <si>
    <t>Hotel</t>
  </si>
  <si>
    <t>Transport</t>
  </si>
  <si>
    <t>Prețul transportului:</t>
  </si>
  <si>
    <t>Prețul meselor:</t>
  </si>
  <si>
    <t>Prețul hotelului:</t>
  </si>
  <si>
    <t>Început</t>
  </si>
  <si>
    <t>TOTAL RAPORT DE CHELTUIELI</t>
  </si>
  <si>
    <t>Sfârșit</t>
  </si>
  <si>
    <t>Kilometraj</t>
  </si>
  <si>
    <t>HOTEL</t>
  </si>
  <si>
    <t>MESE</t>
  </si>
  <si>
    <t>Altele</t>
  </si>
  <si>
    <t>TRANSPORT</t>
  </si>
  <si>
    <t>ALTELE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</si>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</sst>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0.0_)&quot; mi.&quot;;\(#,##0.0\)&quot; mi.&quot;"/>
    <numFmt numFmtId="167" formatCode="#,##0.00\ &quot;lei&quot;"/>
    <numFmt numFmtId="168" formatCode="#,##0.00\ &quot;lei&quot;&quot;/milă&quot;"/>
    <numFmt numFmtId="169" formatCode="#,##0.00\ &quot;lei&quot;&quot;/ziua&quot;"/>
    <numFmt numFmtId="170" formatCode="#,##0.00\ &quot;lei&quot;&quot;/noapte&quot;"/>
  </numFmts>
  <fonts count="21" x14ac:knownFonts="1">
    <font>
      <sz val="1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b/>
      <sz val="26"/>
      <color theme="0"/>
      <name val="Segoe UI"/>
      <family val="2"/>
      <scheme val="major"/>
    </font>
    <font>
      <b/>
      <sz val="14"/>
      <color theme="0"/>
      <name val="Segoe UI"/>
      <family val="2"/>
      <scheme val="major"/>
    </font>
    <font>
      <b/>
      <sz val="16"/>
      <color theme="0"/>
      <name val="Segoe UI"/>
      <family val="1"/>
      <scheme val="major"/>
    </font>
    <font>
      <sz val="11"/>
      <color theme="0"/>
      <name val="Segoe UI"/>
      <family val="2"/>
      <scheme val="minor"/>
    </font>
    <font>
      <sz val="11"/>
      <name val="Segoe UI"/>
      <family val="2"/>
      <scheme val="minor"/>
    </font>
    <font>
      <sz val="11"/>
      <color theme="4"/>
      <name val="Segoe UI"/>
      <family val="2"/>
      <scheme val="minor"/>
    </font>
    <font>
      <u/>
      <sz val="11"/>
      <color theme="4"/>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s>
  <fills count="3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right style="medium">
        <color theme="4" tint="0.79995117038483843"/>
      </right>
      <top/>
      <bottom/>
      <diagonal/>
    </border>
    <border>
      <left/>
      <right/>
      <top style="thick">
        <color theme="4" tint="0.7999816888943144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pplyNumberFormat="0" applyFill="0" applyBorder="0" applyAlignment="0">
      <alignment vertical="center"/>
    </xf>
    <xf numFmtId="0" fontId="4" fillId="4" borderId="1" applyNumberFormat="0" applyAlignment="0" applyProtection="0"/>
    <xf numFmtId="0" fontId="9" fillId="0" borderId="0" applyNumberFormat="0" applyFill="0" applyBorder="0" applyAlignment="0" applyProtection="0"/>
    <xf numFmtId="0" fontId="5" fillId="4" borderId="1" applyNumberFormat="0" applyProtection="0">
      <alignment horizontal="left" vertical="center" indent="1"/>
    </xf>
    <xf numFmtId="0" fontId="6" fillId="4" borderId="0" applyBorder="0" applyProtection="0">
      <alignment horizontal="right" vertical="center" indent="1"/>
    </xf>
    <xf numFmtId="0" fontId="3" fillId="4" borderId="0" applyBorder="0" applyProtection="0"/>
    <xf numFmtId="167" fontId="5" fillId="0" borderId="4" applyFill="0" applyProtection="0">
      <alignment horizontal="right" vertical="center" indent="1"/>
    </xf>
    <xf numFmtId="0" fontId="10" fillId="0" borderId="0" applyNumberFormat="0" applyFill="0" applyBorder="0" applyAlignment="0" applyProtection="0">
      <alignment vertical="center"/>
    </xf>
    <xf numFmtId="0" fontId="7" fillId="4" borderId="0" applyNumberFormat="0">
      <alignment horizontal="right" vertical="center" indent="1"/>
    </xf>
    <xf numFmtId="0" fontId="7" fillId="4" borderId="0" applyNumberFormat="0">
      <alignment horizontal="left" vertical="center" indent="1"/>
    </xf>
    <xf numFmtId="0" fontId="1" fillId="0" borderId="0" applyFill="0" applyBorder="0">
      <alignment horizontal="left" vertical="center" wrapText="1" indent="1"/>
    </xf>
    <xf numFmtId="167" fontId="1" fillId="0" borderId="0" applyFill="0" applyBorder="0">
      <alignment horizontal="right" vertical="center" indent="1"/>
    </xf>
    <xf numFmtId="14" fontId="1" fillId="0" borderId="0" applyFont="0" applyFill="0" applyBorder="0">
      <alignment horizontal="left" vertical="center" indent="1"/>
    </xf>
    <xf numFmtId="166" fontId="1" fillId="0" borderId="0">
      <alignment horizontal="right" vertical="center" indent="1"/>
    </xf>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7" applyNumberFormat="0" applyAlignment="0" applyProtection="0"/>
    <xf numFmtId="0" fontId="15" fillId="11" borderId="8" applyNumberFormat="0" applyAlignment="0" applyProtection="0"/>
    <xf numFmtId="0" fontId="16" fillId="11" borderId="7" applyNumberFormat="0" applyAlignment="0" applyProtection="0"/>
    <xf numFmtId="0" fontId="17" fillId="0" borderId="9" applyNumberFormat="0" applyFill="0" applyAlignment="0" applyProtection="0"/>
    <xf numFmtId="0" fontId="3" fillId="12" borderId="10" applyNumberFormat="0" applyAlignment="0" applyProtection="0"/>
    <xf numFmtId="0" fontId="18" fillId="0" borderId="0" applyNumberFormat="0" applyFill="0" applyBorder="0" applyAlignment="0" applyProtection="0"/>
    <xf numFmtId="0" fontId="8" fillId="13" borderId="11" applyNumberFormat="0" applyFont="0" applyAlignment="0" applyProtection="0"/>
    <xf numFmtId="0" fontId="19" fillId="0" borderId="0" applyNumberFormat="0" applyFill="0" applyBorder="0" applyAlignment="0" applyProtection="0"/>
    <xf numFmtId="0" fontId="20" fillId="0" borderId="12"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4">
    <xf numFmtId="0" fontId="0" fillId="0" borderId="0" xfId="0">
      <alignment vertical="center"/>
    </xf>
    <xf numFmtId="167" fontId="5" fillId="5" borderId="4" xfId="6" applyFill="1" applyProtection="1">
      <alignment horizontal="right" vertical="center" indent="1"/>
    </xf>
    <xf numFmtId="167" fontId="5" fillId="6" borderId="4" xfId="6" applyFill="1" applyProtection="1">
      <alignment horizontal="right" vertical="center" indent="1"/>
    </xf>
    <xf numFmtId="167" fontId="5" fillId="3" borderId="4" xfId="6" applyFill="1" applyProtection="1">
      <alignment horizontal="right" vertical="center" indent="1"/>
    </xf>
    <xf numFmtId="167" fontId="5" fillId="4" borderId="4" xfId="6" applyFill="1" applyProtection="1">
      <alignment horizontal="right" vertical="center" indent="1"/>
    </xf>
    <xf numFmtId="167" fontId="5" fillId="2" borderId="4" xfId="6" applyFill="1" applyProtection="1">
      <alignment horizontal="right" vertical="center" indent="1"/>
    </xf>
    <xf numFmtId="0" fontId="0" fillId="4" borderId="0" xfId="0" applyFill="1" applyProtection="1">
      <alignment vertical="center"/>
    </xf>
    <xf numFmtId="0" fontId="0" fillId="0" borderId="0" xfId="0" applyProtection="1">
      <alignment vertical="center"/>
    </xf>
    <xf numFmtId="0" fontId="7" fillId="4" borderId="0" xfId="8" applyProtection="1">
      <alignment horizontal="right" vertical="center" indent="1"/>
    </xf>
    <xf numFmtId="0" fontId="7" fillId="4" borderId="0" xfId="9" applyProtection="1">
      <alignment horizontal="left" vertical="center" indent="1"/>
    </xf>
    <xf numFmtId="0" fontId="7" fillId="4" borderId="0" xfId="8" applyNumberFormat="1" applyProtection="1">
      <alignment horizontal="right" vertical="center" indent="1"/>
    </xf>
    <xf numFmtId="0" fontId="3" fillId="4" borderId="0" xfId="5" applyNumberFormat="1" applyProtection="1"/>
    <xf numFmtId="0" fontId="3" fillId="4" borderId="2" xfId="5" applyNumberFormat="1" applyBorder="1" applyProtection="1"/>
    <xf numFmtId="0" fontId="3" fillId="4" borderId="3" xfId="5" applyNumberFormat="1" applyBorder="1" applyProtection="1"/>
    <xf numFmtId="0" fontId="7" fillId="4" borderId="0" xfId="8" applyBorder="1" applyProtection="1">
      <alignment horizontal="right" vertical="center" indent="1"/>
    </xf>
    <xf numFmtId="0" fontId="7" fillId="4" borderId="0" xfId="9" applyBorder="1" applyProtection="1">
      <alignment horizontal="left" vertical="center" indent="1"/>
    </xf>
    <xf numFmtId="0" fontId="7" fillId="4" borderId="0" xfId="8" applyNumberFormat="1" applyBorder="1" applyProtection="1">
      <alignment horizontal="right" vertical="center" indent="1"/>
    </xf>
    <xf numFmtId="0" fontId="7" fillId="4" borderId="0" xfId="9" applyNumberFormat="1" applyBorder="1" applyProtection="1">
      <alignment horizontal="left" vertical="center" indent="1"/>
    </xf>
    <xf numFmtId="0" fontId="0" fillId="4" borderId="0" xfId="0" applyNumberFormat="1" applyFill="1" applyBorder="1" applyProtection="1">
      <alignment vertical="center"/>
    </xf>
    <xf numFmtId="0" fontId="0" fillId="4" borderId="5" xfId="0" applyNumberFormat="1" applyFill="1" applyBorder="1" applyProtection="1">
      <alignment vertical="center"/>
    </xf>
    <xf numFmtId="0" fontId="0" fillId="4" borderId="0" xfId="0" applyFill="1" applyBorder="1" applyProtection="1">
      <alignment vertical="center"/>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horizontal="left" vertical="center" wrapText="1" indent="1"/>
    </xf>
    <xf numFmtId="0" fontId="0" fillId="0" borderId="0" xfId="0" applyNumberFormat="1" applyFont="1" applyFill="1" applyBorder="1" applyAlignment="1" applyProtection="1">
      <alignment horizontal="right" vertical="center" indent="1"/>
    </xf>
    <xf numFmtId="0" fontId="0" fillId="0" borderId="0" xfId="0" applyBorder="1" applyAlignment="1" applyProtection="1">
      <alignment vertical="center"/>
    </xf>
    <xf numFmtId="0" fontId="0" fillId="0" borderId="0" xfId="0" applyAlignment="1" applyProtection="1">
      <alignment vertical="center"/>
    </xf>
    <xf numFmtId="167" fontId="1" fillId="0" borderId="0" xfId="11" applyFill="1" applyBorder="1">
      <alignment horizontal="right" vertical="center" indent="1"/>
    </xf>
    <xf numFmtId="14" fontId="2" fillId="0" borderId="0" xfId="12" applyFont="1">
      <alignment horizontal="left" vertical="center" indent="1"/>
    </xf>
    <xf numFmtId="0" fontId="1" fillId="0" borderId="0" xfId="10" applyNumberFormat="1" applyFill="1" applyBorder="1">
      <alignment horizontal="left" vertical="center" wrapText="1" indent="1"/>
    </xf>
    <xf numFmtId="0" fontId="0" fillId="0" borderId="0" xfId="0" applyNumberFormat="1" applyProtection="1">
      <alignment vertical="center"/>
    </xf>
    <xf numFmtId="167" fontId="1" fillId="0" borderId="0" xfId="11" applyNumberFormat="1" applyFill="1" applyBorder="1">
      <alignment horizontal="right" vertical="center" indent="1"/>
    </xf>
    <xf numFmtId="166" fontId="1" fillId="0" borderId="0" xfId="13" applyNumberFormat="1">
      <alignment horizontal="right" vertical="center" indent="1"/>
    </xf>
    <xf numFmtId="0" fontId="4" fillId="4" borderId="1" xfId="1" applyAlignment="1" applyProtection="1">
      <alignment horizontal="left" vertical="center" indent="1"/>
    </xf>
    <xf numFmtId="0" fontId="6" fillId="4" borderId="0" xfId="4" applyNumberFormat="1" applyAlignment="1" applyProtection="1">
      <alignment horizontal="right" vertical="center"/>
    </xf>
    <xf numFmtId="0" fontId="6" fillId="4" borderId="5" xfId="4" applyNumberFormat="1" applyBorder="1" applyAlignment="1" applyProtection="1">
      <alignment horizontal="right" vertical="center"/>
    </xf>
    <xf numFmtId="0" fontId="5" fillId="4" borderId="1" xfId="3" applyAlignment="1" applyProtection="1">
      <alignment horizontal="left" vertical="top"/>
    </xf>
    <xf numFmtId="0" fontId="7" fillId="4" borderId="6" xfId="9" applyBorder="1" applyAlignment="1" applyProtection="1">
      <alignment horizontal="left" vertical="center" indent="1"/>
    </xf>
    <xf numFmtId="0" fontId="5" fillId="4" borderId="0" xfId="3" applyBorder="1" applyAlignment="1" applyProtection="1">
      <alignment horizontal="left" vertical="center"/>
    </xf>
    <xf numFmtId="14" fontId="0" fillId="4" borderId="0" xfId="12" applyFont="1" applyFill="1" applyAlignment="1">
      <alignment horizontal="left" vertical="center" indent="1"/>
    </xf>
    <xf numFmtId="0" fontId="7" fillId="4" borderId="0" xfId="9" applyNumberFormat="1" applyBorder="1" applyAlignment="1" applyProtection="1">
      <alignment horizontal="left" vertical="center" indent="1"/>
    </xf>
    <xf numFmtId="168" fontId="7" fillId="4" borderId="0" xfId="9" applyNumberFormat="1" applyAlignment="1" applyProtection="1">
      <alignment horizontal="left" vertical="center" indent="1"/>
    </xf>
    <xf numFmtId="169" fontId="7" fillId="4" borderId="0" xfId="9" applyNumberFormat="1" applyAlignment="1" applyProtection="1">
      <alignment horizontal="left" vertical="center" indent="1"/>
    </xf>
    <xf numFmtId="169" fontId="7" fillId="4" borderId="5" xfId="9" applyNumberFormat="1" applyBorder="1" applyAlignment="1" applyProtection="1">
      <alignment horizontal="left" vertical="center" indent="1"/>
    </xf>
    <xf numFmtId="170" fontId="7" fillId="4" borderId="0" xfId="9" applyNumberFormat="1" applyAlignment="1" applyProtection="1">
      <alignment horizontal="left" vertical="center" indent="1"/>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un" xfId="19" builtinId="26" customBuiltin="1"/>
    <cellStyle name="Calcul" xfId="24" builtinId="22" customBuiltin="1"/>
    <cellStyle name="CantitățiTabel" xfId="11" xr:uid="{00000000-0005-0000-0000-00000F000000}"/>
    <cellStyle name="Celulă legată" xfId="25" builtinId="24" customBuiltin="1"/>
    <cellStyle name="Data" xfId="12" xr:uid="{00000000-0005-0000-0000-000004000000}"/>
    <cellStyle name="DetaliiAntetCheltuieli" xfId="8" xr:uid="{00000000-0005-0000-0000-000006000000}"/>
    <cellStyle name="DetaliiCheltuieli" xfId="9" xr:uid="{00000000-0005-0000-0000-000005000000}"/>
    <cellStyle name="DetaliiTabelAliniateStânga" xfId="10" xr:uid="{00000000-0005-0000-0000-000010000000}"/>
    <cellStyle name="Eronat" xfId="20" builtinId="27" customBuiltin="1"/>
    <cellStyle name="Hyperlink" xfId="2" builtinId="8" customBuiltin="1"/>
    <cellStyle name="Hyperlink parcurs" xfId="7" builtinId="9" customBuiltin="1"/>
    <cellStyle name="Ieșire" xfId="23" builtinId="21" customBuiltin="1"/>
    <cellStyle name="Intrare" xfId="22" builtinId="20" customBuiltin="1"/>
    <cellStyle name="Monedă" xfId="16" builtinId="4" customBuiltin="1"/>
    <cellStyle name="Monedă [0]" xfId="17" builtinId="7" customBuiltin="1"/>
    <cellStyle name="Neutru" xfId="21" builtinId="28" customBuiltin="1"/>
    <cellStyle name="Normal" xfId="0" builtinId="0" customBuiltin="1"/>
    <cellStyle name="Notă" xfId="28" builtinId="10" customBuiltin="1"/>
    <cellStyle name="Procent" xfId="18" builtinId="5" customBuiltin="1"/>
    <cellStyle name="TabelKilometraj" xfId="13" xr:uid="{00000000-0005-0000-0000-000011000000}"/>
    <cellStyle name="Text avertisment" xfId="27" builtinId="11" customBuiltin="1"/>
    <cellStyle name="Text explicativ" xfId="29" builtinId="53" customBuiltin="1"/>
    <cellStyle name="Titlu" xfId="1" builtinId="15" customBuiltin="1"/>
    <cellStyle name="Titlu 1" xfId="3" builtinId="16" customBuiltin="1"/>
    <cellStyle name="Titlu 2" xfId="4" builtinId="17" customBuiltin="1"/>
    <cellStyle name="Titlu 3" xfId="5" builtinId="18" customBuiltin="1"/>
    <cellStyle name="Titlu 4" xfId="6" builtinId="19" customBuiltin="1"/>
    <cellStyle name="Total" xfId="30" builtinId="25" customBuiltin="1"/>
    <cellStyle name="Verificare celulă" xfId="26" builtinId="23" customBuiltin="1"/>
    <cellStyle name="Virgulă" xfId="14" builtinId="3" customBuiltin="1"/>
    <cellStyle name="Virgulă [0]" xfId="15" builtinId="6" customBuiltin="1"/>
  </cellStyles>
  <dxfs count="26">
    <dxf>
      <font>
        <color rgb="FFFF0000"/>
      </font>
    </dxf>
    <dxf>
      <font>
        <color theme="0"/>
      </font>
    </dxf>
    <dxf>
      <font>
        <color rgb="FFFF0000"/>
      </font>
    </dxf>
    <dxf>
      <font>
        <color rgb="FFFF0000"/>
      </font>
    </dxf>
    <dxf>
      <font>
        <color rgb="FFFF0000"/>
      </fon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theme="1"/>
        <name val="Segoe UI"/>
        <family val="2"/>
        <scheme val="minor"/>
      </font>
      <numFmt numFmtId="167" formatCode="#,##0.00\ &quot;lei&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7" formatCode="#,##0.00\ &quot;lei&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7" formatCode="#,##0.00\ &quot;lei&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numFmt numFmtId="167" formatCode="#,##0.00\ &quot;lei&quot;"/>
    </dxf>
    <dxf>
      <font>
        <b val="0"/>
        <i val="0"/>
        <strike val="0"/>
        <condense val="0"/>
        <extend val="0"/>
        <outline val="0"/>
        <shadow val="0"/>
        <u val="none"/>
        <vertAlign val="baseline"/>
        <sz val="11"/>
        <color theme="1"/>
        <name val="Segoe UI"/>
        <family val="2"/>
        <scheme val="minor"/>
      </font>
      <numFmt numFmtId="167" formatCode="#,##0.00\ &quot;lei&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7" formatCode="#,##0.00\ &quot;lei&quot;"/>
      <alignment horizontal="right" vertical="center" textRotation="0" wrapText="0" indent="1" justifyLastLine="0" shrinkToFit="0" readingOrder="0"/>
      <protection locked="0" hidden="0"/>
    </dxf>
    <dxf>
      <numFmt numFmtId="166" formatCode="#,##0.0_)&quot; mi.&quot;;\(#,##0.0\)&quot; mi.&quot;"/>
    </dxf>
    <dxf>
      <numFmt numFmtId="166" formatCode="#,##0.0_)&quot; mi.&quot;;\(#,##0.0\)&quot; mi.&quot;"/>
    </dxf>
    <dxf>
      <numFmt numFmtId="167" formatCode="#,##0.00\ &quot;lei&quot;"/>
    </dxf>
    <dxf>
      <numFmt numFmtId="167" formatCode="#,##0.00\ &quot;lei&quot;"/>
    </dxf>
    <dxf>
      <font>
        <strike val="0"/>
        <outline val="0"/>
        <shadow val="0"/>
        <u val="none"/>
        <vertAlign val="baseline"/>
        <sz val="10"/>
        <color theme="1"/>
        <name val="Segoe UI"/>
        <scheme val="minor"/>
      </font>
      <alignment vertical="center" textRotation="0" wrapText="0" indent="0" justifyLastLine="0" shrinkToFit="0" readingOrder="0"/>
      <protection locked="1" hidden="0"/>
    </dxf>
    <dxf>
      <protection locked="1" hidden="0"/>
    </dxf>
    <dxf>
      <protection locked="1" hidden="0"/>
    </dxf>
    <dxf>
      <fill>
        <patternFill>
          <bgColor theme="4" tint="0.79998168889431442"/>
        </patternFill>
      </fill>
    </dxf>
    <dxf>
      <font>
        <b val="0"/>
        <i val="0"/>
        <color auto="1"/>
      </font>
      <border>
        <top style="medium">
          <color theme="4" tint="0.79998168889431442"/>
        </top>
      </border>
    </dxf>
    <dxf>
      <font>
        <b/>
        <i val="0"/>
        <color theme="3"/>
      </font>
      <border>
        <top style="thick">
          <color theme="4" tint="-0.499984740745262"/>
        </top>
        <bottom style="medium">
          <color theme="4" tint="0.79998168889431442"/>
        </bottom>
        <horizontal/>
      </border>
    </dxf>
    <dxf>
      <font>
        <b val="0"/>
        <i val="0"/>
        <color theme="1" tint="4.9989318521683403E-2"/>
      </font>
      <border>
        <bottom style="medium">
          <color theme="4"/>
        </bottom>
      </border>
    </dxf>
  </dxfs>
  <tableStyles count="1" defaultPivotStyle="PivotStyleLight16">
    <tableStyle name="Raport de cheltuieli" pivot="0" count="4" xr9:uid="{00000000-0011-0000-FFFF-FFFF00000000}">
      <tableStyleElement type="wholeTable" dxfId="25"/>
      <tableStyleElement type="headerRow" dxfId="24"/>
      <tableStyleElement type="totalRow" dxfId="23"/>
      <tableStyleElement type="secondRow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Cheltuieli" displayName="tblCheltuieli" ref="A8:K15" headerRowDxfId="21" dataDxfId="20" totalsRowDxfId="19">
  <tableColumns count="11">
    <tableColumn id="1" xr3:uid="{00000000-0010-0000-0000-000001000000}" name="Dată" totalsRowLabel="Totaluri" dataCellStyle="Data"/>
    <tableColumn id="2" xr3:uid="{00000000-0010-0000-0000-000002000000}" name="Cont" totalsRowDxfId="5" dataCellStyle="DetaliiTabelAliniateStânga"/>
    <tableColumn id="3" xr3:uid="{00000000-0010-0000-0000-000003000000}" name="Descriere" totalsRowDxfId="6" dataCellStyle="DetaliiTabelAliniateStânga"/>
    <tableColumn id="4" xr3:uid="{00000000-0010-0000-0000-000004000000}" name="Hotel" totalsRowFunction="sum" dataDxfId="18" totalsRowDxfId="7" dataCellStyle="CantitățiTabel"/>
    <tableColumn id="8" xr3:uid="{00000000-0010-0000-0000-000008000000}" name="Mese" totalsRowFunction="sum" dataDxfId="17" totalsRowDxfId="8" dataCellStyle="CantitățiTabel"/>
    <tableColumn id="5" xr3:uid="{00000000-0010-0000-0000-000005000000}" name="Transport" totalsRowFunction="sum" totalsRowDxfId="9" dataCellStyle="CantitățiTabel"/>
    <tableColumn id="6" xr3:uid="{00000000-0010-0000-0000-000006000000}" name="Început" dataDxfId="16" totalsRowDxfId="10" dataCellStyle="TabelKilometraj"/>
    <tableColumn id="7" xr3:uid="{00000000-0010-0000-0000-000007000000}" name="Sfârșit" dataDxfId="15" totalsRowDxfId="11" dataCellStyle="TabelKilometraj"/>
    <tableColumn id="12" xr3:uid="{00000000-0010-0000-0000-00000C000000}" name="Kilometraj" totalsRowFunction="sum" totalsRowDxfId="12" dataCellStyle="CantitățiTabel">
      <calculatedColumnFormula>IF(COUNTA(tblCheltuieli[[#This Row],[Început]:[Sfârșit]])=2,(tblCheltuieli[[#This Row],[Sfârșit]]-tblCheltuieli[[#This Row],[Început]])*PrețTransport,"")</calculatedColumnFormula>
    </tableColumn>
    <tableColumn id="9" xr3:uid="{00000000-0010-0000-0000-000009000000}" name="Altele" totalsRowFunction="sum" totalsRowDxfId="13" dataCellStyle="CantitățiTabel"/>
    <tableColumn id="11" xr3:uid="{00000000-0010-0000-0000-00000B000000}" name="Total" totalsRowFunction="sum" totalsRowDxfId="14" dataCellStyle="CantitățiTabel">
      <calculatedColumnFormula>IF(COUNTA(tblCheltuieli[[#This Row],[Dată]:[Sfârșit]])=0,"",SUM(tblCheltuieli[[#This Row],[Hotel]:[Transport]],tblCheltuieli[[#This Row],[Kilometraj]:[Altele]]))</calculatedColumnFormula>
    </tableColumn>
  </tableColumns>
  <tableStyleInfo name="Raport de cheltuieli" showFirstColumn="0" showLastColumn="0" showRowStripes="1" showColumnStripes="0"/>
  <extLst>
    <ext xmlns:x14="http://schemas.microsoft.com/office/spreadsheetml/2009/9/main" uri="{504A1905-F514-4f6f-8877-14C23A59335A}">
      <x14:table altTextSummary="Introduceți Hotel, mese, cheltuielile de transport, și kilometrajul de început și de sfârșit în acest tabel. Costul kilometrajului și totalul cheltuielilor sunt calculate automat"/>
    </ext>
  </extLst>
</table>
</file>

<file path=xl/theme/theme1.xml><?xml version="1.0" encoding="utf-8"?>
<a:theme xmlns:a="http://schemas.openxmlformats.org/drawingml/2006/main" name="Metropolitan">
  <a:themeElements>
    <a:clrScheme name="Expense Report">
      <a:dk1>
        <a:sysClr val="windowText" lastClr="000000"/>
      </a:dk1>
      <a:lt1>
        <a:sysClr val="window" lastClr="FFFFFF"/>
      </a:lt1>
      <a:dk2>
        <a:srgbClr val="5A5A5A"/>
      </a:dk2>
      <a:lt2>
        <a:srgbClr val="F0F0F0"/>
      </a:lt2>
      <a:accent1>
        <a:srgbClr val="438C9B"/>
      </a:accent1>
      <a:accent2>
        <a:srgbClr val="DA1FA2"/>
      </a:accent2>
      <a:accent3>
        <a:srgbClr val="F2C911"/>
      </a:accent3>
      <a:accent4>
        <a:srgbClr val="6D5CA7"/>
      </a:accent4>
      <a:accent5>
        <a:srgbClr val="F44A4A"/>
      </a:accent5>
      <a:accent6>
        <a:srgbClr val="759D33"/>
      </a:accent6>
      <a:hlink>
        <a:srgbClr val="6D5CA7"/>
      </a:hlink>
      <a:folHlink>
        <a:srgbClr val="DA1FA2"/>
      </a:folHlink>
    </a:clrScheme>
    <a:fontScheme name="Expense Report">
      <a:majorFont>
        <a:latin typeface="Segoe UI"/>
        <a:ea typeface=""/>
        <a:cs typeface=""/>
      </a:majorFont>
      <a:minorFont>
        <a:latin typeface="Segoe UI"/>
        <a:ea typeface=""/>
        <a:cs typeface=""/>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15"/>
  <sheetViews>
    <sheetView showGridLines="0" tabSelected="1" zoomScaleNormal="100" workbookViewId="0">
      <selection sqref="A1:B2"/>
    </sheetView>
  </sheetViews>
  <sheetFormatPr defaultColWidth="9" defaultRowHeight="33.950000000000003" customHeight="1" x14ac:dyDescent="0.3"/>
  <cols>
    <col min="1" max="1" width="20.375" style="7" customWidth="1"/>
    <col min="2" max="2" width="24.5" style="7" customWidth="1"/>
    <col min="3" max="3" width="26.75" style="7" customWidth="1"/>
    <col min="4" max="4" width="11.875" style="29" customWidth="1"/>
    <col min="5" max="6" width="12.75" style="29" customWidth="1"/>
    <col min="7" max="7" width="19" style="7" customWidth="1"/>
    <col min="8" max="8" width="15.5" style="7" customWidth="1"/>
    <col min="9" max="9" width="11.5" style="7" customWidth="1"/>
    <col min="10" max="10" width="17.375" style="29" customWidth="1"/>
    <col min="11" max="11" width="23.5" style="7" customWidth="1"/>
    <col min="12" max="12" width="0.25" style="7" customWidth="1"/>
    <col min="13" max="16384" width="9" style="7"/>
  </cols>
  <sheetData>
    <row r="1" spans="1:12" ht="26.1" customHeight="1" thickBot="1" x14ac:dyDescent="0.35">
      <c r="A1" s="32" t="s">
        <v>0</v>
      </c>
      <c r="B1" s="32"/>
      <c r="C1" s="37" t="s">
        <v>11</v>
      </c>
      <c r="D1" s="37"/>
      <c r="E1" s="37"/>
      <c r="F1" s="37"/>
      <c r="G1" s="37"/>
      <c r="H1" s="37"/>
      <c r="I1" s="37"/>
      <c r="J1" s="37"/>
      <c r="K1" s="37"/>
      <c r="L1" s="6"/>
    </row>
    <row r="2" spans="1:12" ht="29.1" customHeight="1" thickTop="1" thickBot="1" x14ac:dyDescent="0.35">
      <c r="A2" s="32"/>
      <c r="B2" s="32"/>
      <c r="C2" s="35" t="s">
        <v>12</v>
      </c>
      <c r="D2" s="35"/>
      <c r="E2" s="35"/>
      <c r="F2" s="35"/>
      <c r="G2" s="35"/>
      <c r="H2" s="33" t="s">
        <v>31</v>
      </c>
      <c r="I2" s="33"/>
      <c r="J2" s="34"/>
      <c r="K2" s="4">
        <f>SUM(tblCheltuieli[Total])</f>
        <v>1290.7000000000007</v>
      </c>
      <c r="L2" s="6"/>
    </row>
    <row r="3" spans="1:12" ht="24" customHeight="1" thickTop="1" thickBot="1" x14ac:dyDescent="0.35">
      <c r="A3" s="8" t="s">
        <v>1</v>
      </c>
      <c r="B3" s="9" t="s">
        <v>6</v>
      </c>
      <c r="C3" s="8" t="s">
        <v>13</v>
      </c>
      <c r="D3" s="36" t="s">
        <v>24</v>
      </c>
      <c r="E3" s="36"/>
      <c r="F3" s="36"/>
      <c r="G3" s="10" t="s">
        <v>27</v>
      </c>
      <c r="H3" s="40">
        <v>0.5</v>
      </c>
      <c r="I3" s="40"/>
      <c r="J3" s="11" t="s">
        <v>34</v>
      </c>
      <c r="K3" s="12" t="s">
        <v>37</v>
      </c>
      <c r="L3" s="6"/>
    </row>
    <row r="4" spans="1:12" ht="24" customHeight="1" thickBot="1" x14ac:dyDescent="0.35">
      <c r="A4" s="8" t="s">
        <v>2</v>
      </c>
      <c r="B4" s="9" t="s">
        <v>7</v>
      </c>
      <c r="C4" s="10" t="s">
        <v>14</v>
      </c>
      <c r="D4" s="38" t="s">
        <v>5</v>
      </c>
      <c r="E4" s="38"/>
      <c r="F4" s="38"/>
      <c r="G4" s="10" t="s">
        <v>28</v>
      </c>
      <c r="H4" s="41">
        <v>30</v>
      </c>
      <c r="I4" s="42"/>
      <c r="J4" s="1">
        <f>SUM(tblCheltuieli[Hotel])</f>
        <v>445</v>
      </c>
      <c r="K4" s="5">
        <f>SUM(tblCheltuieli[Transport],tblCheltuieli[Kilometraj])</f>
        <v>745.70000000000073</v>
      </c>
      <c r="L4" s="6"/>
    </row>
    <row r="5" spans="1:12" ht="24" customHeight="1" thickBot="1" x14ac:dyDescent="0.35">
      <c r="A5" s="8" t="s">
        <v>3</v>
      </c>
      <c r="B5" s="9" t="s">
        <v>8</v>
      </c>
      <c r="C5" s="10" t="s">
        <v>15</v>
      </c>
      <c r="D5" s="38" t="s">
        <v>5</v>
      </c>
      <c r="E5" s="38"/>
      <c r="F5" s="38"/>
      <c r="G5" s="10" t="s">
        <v>29</v>
      </c>
      <c r="H5" s="43">
        <v>200</v>
      </c>
      <c r="I5" s="43"/>
      <c r="J5" s="13" t="s">
        <v>35</v>
      </c>
      <c r="K5" s="13" t="s">
        <v>38</v>
      </c>
      <c r="L5" s="6"/>
    </row>
    <row r="6" spans="1:12" ht="24" customHeight="1" thickBot="1" x14ac:dyDescent="0.35">
      <c r="A6" s="14" t="s">
        <v>4</v>
      </c>
      <c r="B6" s="15" t="s">
        <v>6</v>
      </c>
      <c r="C6" s="16" t="s">
        <v>16</v>
      </c>
      <c r="D6" s="39" t="s">
        <v>6</v>
      </c>
      <c r="E6" s="39"/>
      <c r="F6" s="39"/>
      <c r="G6" s="16"/>
      <c r="H6" s="17"/>
      <c r="I6" s="19"/>
      <c r="J6" s="2">
        <f>SUM(tblCheltuieli[Mese])</f>
        <v>75</v>
      </c>
      <c r="K6" s="3">
        <f>SUM(tblCheltuieli[Altele])</f>
        <v>25</v>
      </c>
      <c r="L6" s="6"/>
    </row>
    <row r="7" spans="1:12" ht="12.95" customHeight="1" x14ac:dyDescent="0.3">
      <c r="A7" s="16"/>
      <c r="B7" s="17"/>
      <c r="C7" s="16"/>
      <c r="D7" s="17"/>
      <c r="E7" s="17"/>
      <c r="F7" s="18"/>
      <c r="G7" s="16"/>
      <c r="H7" s="17"/>
      <c r="I7" s="18"/>
      <c r="J7" s="18"/>
      <c r="K7" s="18"/>
      <c r="L7" s="20"/>
    </row>
    <row r="8" spans="1:12" s="25" customFormat="1" ht="24" customHeight="1" x14ac:dyDescent="0.3">
      <c r="A8" s="21" t="s">
        <v>5</v>
      </c>
      <c r="B8" s="22" t="s">
        <v>9</v>
      </c>
      <c r="C8" s="22" t="s">
        <v>17</v>
      </c>
      <c r="D8" s="23" t="s">
        <v>25</v>
      </c>
      <c r="E8" s="23" t="s">
        <v>21</v>
      </c>
      <c r="F8" s="23" t="s">
        <v>26</v>
      </c>
      <c r="G8" s="23" t="s">
        <v>30</v>
      </c>
      <c r="H8" s="23" t="s">
        <v>32</v>
      </c>
      <c r="I8" s="23" t="s">
        <v>33</v>
      </c>
      <c r="J8" s="23" t="s">
        <v>36</v>
      </c>
      <c r="K8" s="23" t="s">
        <v>39</v>
      </c>
      <c r="L8" s="24"/>
    </row>
    <row r="9" spans="1:12" s="25" customFormat="1" ht="33.950000000000003" customHeight="1" x14ac:dyDescent="0.3">
      <c r="A9" s="27" t="s">
        <v>5</v>
      </c>
      <c r="B9" s="28" t="s">
        <v>10</v>
      </c>
      <c r="C9" s="28" t="s">
        <v>18</v>
      </c>
      <c r="D9" s="30"/>
      <c r="E9" s="30"/>
      <c r="F9" s="26">
        <v>428</v>
      </c>
      <c r="G9" s="31">
        <v>11378.5</v>
      </c>
      <c r="H9" s="31">
        <v>11456.2</v>
      </c>
      <c r="I9" s="26">
        <f>IF(COUNTA(tblCheltuieli[[#This Row],[Început]:[Sfârșit]])=2,(tblCheltuieli[[#This Row],[Sfârșit]]-tblCheltuieli[[#This Row],[Început]])*PrețTransport,"")</f>
        <v>38.850000000000364</v>
      </c>
      <c r="J9" s="26"/>
      <c r="K9" s="26">
        <f>IF(COUNTA(tblCheltuieli[[#This Row],[Dată]:[Sfârșit]])=0,"",SUM(tblCheltuieli[[#This Row],[Hotel]:[Transport]],tblCheltuieli[[#This Row],[Kilometraj]:[Altele]]))</f>
        <v>466.85000000000036</v>
      </c>
    </row>
    <row r="10" spans="1:12" s="25" customFormat="1" ht="33.950000000000003" customHeight="1" x14ac:dyDescent="0.3">
      <c r="A10" s="27" t="s">
        <v>5</v>
      </c>
      <c r="B10" s="28" t="s">
        <v>10</v>
      </c>
      <c r="C10" s="28" t="s">
        <v>19</v>
      </c>
      <c r="D10" s="30">
        <v>445</v>
      </c>
      <c r="E10" s="30"/>
      <c r="F10" s="26">
        <v>225</v>
      </c>
      <c r="G10" s="31"/>
      <c r="H10" s="31"/>
      <c r="I10" s="26" t="str">
        <f>IF(COUNTA(tblCheltuieli[[#This Row],[Început]:[Sfârșit]])=2,(tblCheltuieli[[#This Row],[Sfârșit]]-tblCheltuieli[[#This Row],[Început]])*PrețTransport,"")</f>
        <v/>
      </c>
      <c r="J10" s="26"/>
      <c r="K10" s="26">
        <f>IF(COUNTA(tblCheltuieli[[#This Row],[Dată]:[Sfârșit]])=0,"",SUM(tblCheltuieli[[#This Row],[Hotel]:[Transport]],tblCheltuieli[[#This Row],[Kilometraj]:[Altele]]))</f>
        <v>670</v>
      </c>
    </row>
    <row r="11" spans="1:12" s="25" customFormat="1" ht="33.950000000000003" customHeight="1" x14ac:dyDescent="0.3">
      <c r="A11" s="27" t="s">
        <v>5</v>
      </c>
      <c r="B11" s="28" t="s">
        <v>10</v>
      </c>
      <c r="C11" s="28" t="s">
        <v>20</v>
      </c>
      <c r="D11" s="30"/>
      <c r="E11" s="30"/>
      <c r="F11" s="26"/>
      <c r="G11" s="31"/>
      <c r="H11" s="31"/>
      <c r="I11" s="26" t="str">
        <f>IF(COUNTA(tblCheltuieli[[#This Row],[Început]:[Sfârșit]])=2,(tblCheltuieli[[#This Row],[Sfârșit]]-tblCheltuieli[[#This Row],[Început]])*PrețTransport,"")</f>
        <v/>
      </c>
      <c r="J11" s="26">
        <v>25</v>
      </c>
      <c r="K11" s="26">
        <f>IF(COUNTA(tblCheltuieli[[#This Row],[Dată]:[Sfârșit]])=0,"",SUM(tblCheltuieli[[#This Row],[Hotel]:[Transport]],tblCheltuieli[[#This Row],[Kilometraj]:[Altele]]))</f>
        <v>25</v>
      </c>
    </row>
    <row r="12" spans="1:12" ht="33.950000000000003" customHeight="1" x14ac:dyDescent="0.3">
      <c r="A12" s="27" t="s">
        <v>5</v>
      </c>
      <c r="B12" s="28" t="s">
        <v>10</v>
      </c>
      <c r="C12" s="28" t="s">
        <v>21</v>
      </c>
      <c r="D12" s="30"/>
      <c r="E12" s="30">
        <v>30</v>
      </c>
      <c r="F12" s="26"/>
      <c r="G12" s="31"/>
      <c r="H12" s="31"/>
      <c r="I12" s="26" t="str">
        <f>IF(COUNTA(tblCheltuieli[[#This Row],[Început]:[Sfârșit]])=2,(tblCheltuieli[[#This Row],[Sfârșit]]-tblCheltuieli[[#This Row],[Început]])*PrețTransport,"")</f>
        <v/>
      </c>
      <c r="J12" s="26"/>
      <c r="K12" s="26">
        <f>IF(COUNTA(tblCheltuieli[[#This Row],[Dată]:[Sfârșit]])=0,"",SUM(tblCheltuieli[[#This Row],[Hotel]:[Transport]],tblCheltuieli[[#This Row],[Kilometraj]:[Altele]]))</f>
        <v>30</v>
      </c>
    </row>
    <row r="13" spans="1:12" ht="33.950000000000003" customHeight="1" x14ac:dyDescent="0.3">
      <c r="A13" s="27" t="s">
        <v>5</v>
      </c>
      <c r="B13" s="28" t="s">
        <v>10</v>
      </c>
      <c r="C13" s="28" t="s">
        <v>22</v>
      </c>
      <c r="D13" s="30"/>
      <c r="E13" s="30">
        <v>30</v>
      </c>
      <c r="F13" s="26">
        <v>15</v>
      </c>
      <c r="G13" s="31"/>
      <c r="H13" s="31"/>
      <c r="I13" s="26" t="str">
        <f>IF(COUNTA(tblCheltuieli[[#This Row],[Început]:[Sfârșit]])=2,(tblCheltuieli[[#This Row],[Sfârșit]]-tblCheltuieli[[#This Row],[Început]])*PrețTransport,"")</f>
        <v/>
      </c>
      <c r="J13" s="26"/>
      <c r="K13" s="26">
        <f>IF(COUNTA(tblCheltuieli[[#This Row],[Dată]:[Sfârșit]])=0,"",SUM(tblCheltuieli[[#This Row],[Hotel]:[Transport]],tblCheltuieli[[#This Row],[Kilometraj]:[Altele]]))</f>
        <v>45</v>
      </c>
    </row>
    <row r="14" spans="1:12" ht="33.950000000000003" customHeight="1" x14ac:dyDescent="0.3">
      <c r="A14" s="27" t="s">
        <v>5</v>
      </c>
      <c r="B14" s="28" t="s">
        <v>10</v>
      </c>
      <c r="C14" s="28" t="s">
        <v>21</v>
      </c>
      <c r="D14" s="30"/>
      <c r="E14" s="30">
        <v>15</v>
      </c>
      <c r="F14" s="26"/>
      <c r="G14" s="31"/>
      <c r="H14" s="31"/>
      <c r="I14" s="26" t="str">
        <f>IF(COUNTA(tblCheltuieli[[#This Row],[Început]:[Sfârșit]])=2,(tblCheltuieli[[#This Row],[Sfârșit]]-tblCheltuieli[[#This Row],[Început]])*PrețTransport,"")</f>
        <v/>
      </c>
      <c r="J14" s="26"/>
      <c r="K14" s="26">
        <f>IF(COUNTA(tblCheltuieli[[#This Row],[Dată]:[Sfârșit]])=0,"",SUM(tblCheltuieli[[#This Row],[Hotel]:[Transport]],tblCheltuieli[[#This Row],[Kilometraj]:[Altele]]))</f>
        <v>15</v>
      </c>
    </row>
    <row r="15" spans="1:12" ht="33.950000000000003" customHeight="1" x14ac:dyDescent="0.3">
      <c r="A15" s="27" t="s">
        <v>5</v>
      </c>
      <c r="B15" s="28" t="s">
        <v>10</v>
      </c>
      <c r="C15" s="28" t="s">
        <v>23</v>
      </c>
      <c r="D15" s="30"/>
      <c r="E15" s="30"/>
      <c r="F15" s="26"/>
      <c r="G15" s="31">
        <v>11456.2</v>
      </c>
      <c r="H15" s="31">
        <v>11533.900000000001</v>
      </c>
      <c r="I15" s="26">
        <f>IF(COUNTA(tblCheltuieli[[#This Row],[Început]:[Sfârșit]])=2,(tblCheltuieli[[#This Row],[Sfârșit]]-tblCheltuieli[[#This Row],[Început]])*PrețTransport,"")</f>
        <v>38.850000000000364</v>
      </c>
      <c r="J15" s="26"/>
      <c r="K15" s="26">
        <f>IF(COUNTA(tblCheltuieli[[#This Row],[Dată]:[Sfârșit]])=0,"",SUM(tblCheltuieli[[#This Row],[Hotel]:[Transport]],tblCheltuieli[[#This Row],[Kilometraj]:[Altele]]))</f>
        <v>38.850000000000364</v>
      </c>
    </row>
  </sheetData>
  <mergeCells count="11">
    <mergeCell ref="D4:F4"/>
    <mergeCell ref="D5:F5"/>
    <mergeCell ref="D6:F6"/>
    <mergeCell ref="H3:I3"/>
    <mergeCell ref="H4:I4"/>
    <mergeCell ref="H5:I5"/>
    <mergeCell ref="A1:B2"/>
    <mergeCell ref="H2:J2"/>
    <mergeCell ref="C2:G2"/>
    <mergeCell ref="D3:F3"/>
    <mergeCell ref="C1:K1"/>
  </mergeCells>
  <conditionalFormatting sqref="D9:F15">
    <cfRule type="expression" dxfId="4" priority="4">
      <formula>D9&lt;0</formula>
    </cfRule>
  </conditionalFormatting>
  <conditionalFormatting sqref="G9:I15">
    <cfRule type="expression" dxfId="3" priority="19">
      <formula>($H9&lt;&gt;"")*($G9&lt;&gt;"")*($H9&lt;$G9)</formula>
    </cfRule>
  </conditionalFormatting>
  <conditionalFormatting sqref="A9:A15">
    <cfRule type="expression" dxfId="2" priority="76">
      <formula>(($A9&lt;$D$4)+($A9&gt;$D$5))*($A9&lt;&gt;"")</formula>
    </cfRule>
  </conditionalFormatting>
  <conditionalFormatting sqref="D4:D5">
    <cfRule type="notContainsBlanks" dxfId="1" priority="1">
      <formula>LEN(TRIM(D4))&gt;0</formula>
    </cfRule>
  </conditionalFormatting>
  <conditionalFormatting sqref="E9:E15">
    <cfRule type="expression" dxfId="0" priority="162">
      <formula>SUMIF($A$9:$A$15,$A9,$E$9:$E$15)&gt;$H$4</formula>
    </cfRule>
  </conditionalFormatting>
  <dataValidations count="46">
    <dataValidation allowBlank="1" showInputMessage="1" showErrorMessage="1" prompt="Creați un raport de cheltuieli în această foaie de lucru. Titlul se află în această celulă. Introduceți numele și adresa firmei în celulele din dreapta și detaliile în tabelul de cheltuieli" sqref="A1:B2" xr:uid="{00000000-0002-0000-0000-000000000000}"/>
    <dataValidation allowBlank="1" showInputMessage="1" showErrorMessage="1" prompt="Introduceți numele firmei în această celulă" sqref="C1:K1" xr:uid="{00000000-0002-0000-0000-000001000000}"/>
    <dataValidation allowBlank="1" showInputMessage="1" showErrorMessage="1" prompt="Introduceți adresa firmei în această celulă și alte detalii în celulele A3 la D6 și celulele G3 la H5. Totalul raportului de cheltuieli este calculat automat în celula K2" sqref="C2:G2" xr:uid="{00000000-0002-0000-0000-000002000000}"/>
    <dataValidation allowBlank="1" showInputMessage="1" showErrorMessage="1" prompt="Introduceți numele în celula din dreapta" sqref="A3" xr:uid="{00000000-0002-0000-0000-000003000000}"/>
    <dataValidation allowBlank="1" showInputMessage="1" showErrorMessage="1" prompt="Introduceți numele în această celulă" sqref="B3" xr:uid="{00000000-0002-0000-0000-000004000000}"/>
    <dataValidation allowBlank="1" showInputMessage="1" showErrorMessage="1" prompt="Introduceți departamentul în celula de la dreapta" sqref="A4" xr:uid="{00000000-0002-0000-0000-000005000000}"/>
    <dataValidation allowBlank="1" showInputMessage="1" showErrorMessage="1" prompt="Introduceți departamentul în această celulă" sqref="B4" xr:uid="{00000000-0002-0000-0000-000006000000}"/>
    <dataValidation allowBlank="1" showInputMessage="1" showErrorMessage="1" prompt="Introduceți funcția angajatului în celula de la dreapta" sqref="A5" xr:uid="{00000000-0002-0000-0000-000007000000}"/>
    <dataValidation allowBlank="1" showInputMessage="1" showErrorMessage="1" prompt="Introduceți funcția angajatului în această celulă" sqref="B5" xr:uid="{00000000-0002-0000-0000-000008000000}"/>
    <dataValidation allowBlank="1" showInputMessage="1" showErrorMessage="1" prompt="Introduceți numele managerului în celula din dreapta" sqref="A6" xr:uid="{00000000-0002-0000-0000-000009000000}"/>
    <dataValidation allowBlank="1" showInputMessage="1" showErrorMessage="1" prompt="Introduceți numele managerului în această celulă" sqref="B6" xr:uid="{00000000-0002-0000-0000-00000A000000}"/>
    <dataValidation allowBlank="1" showInputMessage="1" showErrorMessage="1" prompt="Introduceți scopul cheltuielii în celula din dreapta" sqref="C3" xr:uid="{00000000-0002-0000-0000-00000B000000}"/>
    <dataValidation allowBlank="1" showInputMessage="1" showErrorMessage="1" prompt="Introduceți scopul cheltuielii în această celulă" sqref="D3:F3" xr:uid="{00000000-0002-0000-0000-00000C000000}"/>
    <dataValidation allowBlank="1" showInputMessage="1" showErrorMessage="1" prompt="Introduceți data de început în celula din dreapta" sqref="C4" xr:uid="{00000000-0002-0000-0000-00000D000000}"/>
    <dataValidation allowBlank="1" showInputMessage="1" showErrorMessage="1" prompt="Introduceți data de început în această celulă" sqref="D4:F4" xr:uid="{00000000-0002-0000-0000-00000E000000}"/>
    <dataValidation allowBlank="1" showInputMessage="1" showErrorMessage="1" prompt="Introduceți data de sfârșit în celula din dreapta" sqref="C5" xr:uid="{00000000-0002-0000-0000-00000F000000}"/>
    <dataValidation allowBlank="1" showInputMessage="1" showErrorMessage="1" prompt="Introduceți data de sfârșit în această celulă" sqref="D5:F5" xr:uid="{00000000-0002-0000-0000-000010000000}"/>
    <dataValidation allowBlank="1" showInputMessage="1" showErrorMessage="1" prompt="Introduceți Aprobat de către Nume în celula din dreapta" sqref="C6" xr:uid="{00000000-0002-0000-0000-000011000000}"/>
    <dataValidation allowBlank="1" showInputMessage="1" showErrorMessage="1" prompt="Introduceți Aprobat de către Nume în această celulă" sqref="D6:F6" xr:uid="{00000000-0002-0000-0000-000012000000}"/>
    <dataValidation allowBlank="1" showInputMessage="1" showErrorMessage="1" prompt="Introduceți rata transportului în celula din dreapta" sqref="G3" xr:uid="{00000000-0002-0000-0000-000013000000}"/>
    <dataValidation allowBlank="1" showInputMessage="1" showErrorMessage="1" prompt="Introduceți rata transportului în această celulă" sqref="H3:I3" xr:uid="{00000000-0002-0000-0000-000014000000}"/>
    <dataValidation allowBlank="1" showInputMessage="1" showErrorMessage="1" prompt="Introduceți rata pentru mese în celula de la dreapta" sqref="G4" xr:uid="{00000000-0002-0000-0000-000015000000}"/>
    <dataValidation allowBlank="1" showInputMessage="1" showErrorMessage="1" prompt="Introduceți rata pentru mese în această celulă" sqref="H4:I4" xr:uid="{00000000-0002-0000-0000-000016000000}"/>
    <dataValidation allowBlank="1" showInputMessage="1" showErrorMessage="1" prompt="Introduceți rata pentru hotel în celula de la dreapta" sqref="G5" xr:uid="{00000000-0002-0000-0000-000017000000}"/>
    <dataValidation allowBlank="1" showInputMessage="1" showErrorMessage="1" prompt="Introduceți rata pentru hotel în această celulă" sqref="H5:I5" xr:uid="{00000000-0002-0000-0000-000018000000}"/>
    <dataValidation allowBlank="1" showInputMessage="1" showErrorMessage="1" prompt="Raportul total al cheltuielilor se calculează automat în celula din dreapta" sqref="H2:J2" xr:uid="{00000000-0002-0000-0000-000019000000}"/>
    <dataValidation allowBlank="1" showInputMessage="1" showErrorMessage="1" prompt="Raport de cheltuieli Total se calculează automat în această celulă și totalul hotelului, transportului sau kilometrajului, mese și alte cheltuieli în celulele J3 la K6" sqref="K2" xr:uid="{00000000-0002-0000-0000-00001A000000}"/>
    <dataValidation allowBlank="1" showInputMessage="1" showErrorMessage="1" prompt="Cheltuielile de hotel se calculează automat în celula de mai jos" sqref="J3" xr:uid="{00000000-0002-0000-0000-00001B000000}"/>
    <dataValidation allowBlank="1" showInputMessage="1" showErrorMessage="1" prompt="Cheltuielile de hotel se calculează automat în această celulă" sqref="J4" xr:uid="{00000000-0002-0000-0000-00001C000000}"/>
    <dataValidation allowBlank="1" showInputMessage="1" showErrorMessage="1" prompt="Cheltuielile de transport sau kilometrajul se calculează automat în celula de mai jos" sqref="K3" xr:uid="{00000000-0002-0000-0000-00001D000000}"/>
    <dataValidation allowBlank="1" showInputMessage="1" showErrorMessage="1" prompt="Cheltuielile de transport sau kilometrajul se calculează automat în această celulă" sqref="K4" xr:uid="{00000000-0002-0000-0000-00001E000000}"/>
    <dataValidation allowBlank="1" showInputMessage="1" showErrorMessage="1" prompt="Cheltuielile masă se calculează automat în celula de mai jos" sqref="J5" xr:uid="{00000000-0002-0000-0000-00001F000000}"/>
    <dataValidation allowBlank="1" showInputMessage="1" showErrorMessage="1" prompt="Cheltuielile de masă se calculează automat în această celulă" sqref="J6" xr:uid="{00000000-0002-0000-0000-000020000000}"/>
    <dataValidation allowBlank="1" showInputMessage="1" showErrorMessage="1" prompt="Alte cheltuieli se calculează automat în celula de mai jos" sqref="K5" xr:uid="{00000000-0002-0000-0000-000021000000}"/>
    <dataValidation allowBlank="1" showInputMessage="1" showErrorMessage="1" prompt="Alte cheltuieli se calculează automat în această celulă. Introduceți detaliile în tabelul care începe de la celula A8" sqref="K6" xr:uid="{00000000-0002-0000-0000-000022000000}"/>
    <dataValidation allowBlank="1" showInputMessage="1" showErrorMessage="1" prompt="Introduceți data în această coloană sub acest titlu" sqref="A8" xr:uid="{00000000-0002-0000-0000-000023000000}"/>
    <dataValidation allowBlank="1" showInputMessage="1" showErrorMessage="1" prompt="Introduceți numele contului în această coloană, sub acest titlu" sqref="B8" xr:uid="{00000000-0002-0000-0000-000024000000}"/>
    <dataValidation allowBlank="1" showInputMessage="1" showErrorMessage="1" prompt="Introduceți descrierea în această coloană, sub acest titlu" sqref="C8" xr:uid="{00000000-0002-0000-0000-000025000000}"/>
    <dataValidation allowBlank="1" showInputMessage="1" showErrorMessage="1" prompt="Introduceți cheltuielile de hotel în această coloană, sub acest titlu." sqref="D8" xr:uid="{00000000-0002-0000-0000-000026000000}"/>
    <dataValidation allowBlank="1" showInputMessage="1" showErrorMessage="1" prompt="Introduceți cheltuielile de masă în această coloană, sub acest titlu." sqref="E8" xr:uid="{00000000-0002-0000-0000-000027000000}"/>
    <dataValidation allowBlank="1" showInputMessage="1" showErrorMessage="1" prompt="Introduceți cheltuielile de transport în această coloană, sub acest titlu" sqref="F8" xr:uid="{00000000-0002-0000-0000-000028000000}"/>
    <dataValidation allowBlank="1" showInputMessage="1" showErrorMessage="1" prompt="Introduceți kilometrajul de început în această coloană, sub acest titlu" sqref="G8" xr:uid="{00000000-0002-0000-0000-000029000000}"/>
    <dataValidation allowBlank="1" showInputMessage="1" showErrorMessage="1" prompt="Introduceți kilometrajul de sfârșit în această coloană, sub acest titlu" sqref="H8" xr:uid="{00000000-0002-0000-0000-00002A000000}"/>
    <dataValidation allowBlank="1" showInputMessage="1" showErrorMessage="1" prompt="Costul kilometrajului se calculează automat în această coloană, sub acest titlu" sqref="I8" xr:uid="{00000000-0002-0000-0000-00002B000000}"/>
    <dataValidation allowBlank="1" showInputMessage="1" showErrorMessage="1" prompt="Introduceți alte cheltuieli în această coloană, sub acest titlu" sqref="J8" xr:uid="{00000000-0002-0000-0000-00002C000000}"/>
    <dataValidation allowBlank="1" showInputMessage="1" showErrorMessage="1" prompt="Totalul cheltuielilor se calculează automat în această coloană, sub acest titlu." sqref="K8" xr:uid="{00000000-0002-0000-0000-00002D000000}"/>
  </dataValidations>
  <printOptions horizontalCentered="1"/>
  <pageMargins left="0.25" right="0.25" top="0.75" bottom="0.75" header="0.3" footer="0.3"/>
  <pageSetup paperSize="9" fitToHeight="0" orientation="landscape" r:id="rId1"/>
  <headerFooter differentFirst="1">
    <oddFooter>&amp;CPage &amp;P of &amp;N</oddFooter>
  </headerFooter>
  <ignoredErrors>
    <ignoredError sqref="I13:I14 K13:K15 J4:K4 J6:K6 K9:K12 I10:I1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1</vt:i4>
      </vt:variant>
      <vt:variant>
        <vt:lpstr>Zone denumite</vt:lpstr>
      </vt:variant>
      <vt:variant>
        <vt:i4>4</vt:i4>
      </vt:variant>
    </vt:vector>
  </HeadingPairs>
  <TitlesOfParts>
    <vt:vector size="5" baseType="lpstr">
      <vt:lpstr>Raport de cheltuieli</vt:lpstr>
      <vt:lpstr>DataDeÎnceput</vt:lpstr>
      <vt:lpstr>DataDeSfârșit</vt:lpstr>
      <vt:lpstr>'Raport de cheltuieli'!Imprimare_titluri</vt:lpstr>
      <vt:lpstr>PrețTransport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2017-12-21T05:21:32Z</dcterms:created>
  <dcterms:modified xsi:type="dcterms:W3CDTF">2019-05-23T01:32:46Z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2017-12-21T05:21:35.5067277Z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