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4_FY13_Sep1\12_FromNajing_CAW234\HRV\O15 Excel\Templates\"/>
    </mc:Choice>
  </mc:AlternateContent>
  <bookViews>
    <workbookView xWindow="0" yWindow="0" windowWidth="15360" windowHeight="7755"/>
  </bookViews>
  <sheets>
    <sheet name="Dnevnik trčanja" sheetId="1" r:id="rId1"/>
  </sheets>
  <definedNames>
    <definedName name="_xlnm.Print_Titles" localSheetId="0">'Dnevnik trčanja'!$1:$5</definedName>
  </definedNames>
  <calcPr calcId="152511"/>
</workbook>
</file>

<file path=xl/calcChain.xml><?xml version="1.0" encoding="utf-8"?>
<calcChain xmlns="http://schemas.openxmlformats.org/spreadsheetml/2006/main">
  <c r="D13" i="1" l="1"/>
  <c r="D10" i="1" l="1"/>
  <c r="D11" i="1"/>
  <c r="D12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<sst xmlns="http://schemas.openxmlformats.org/spreadsheetml/2006/main" count="12" uniqueCount="11">
  <si>
    <t>BROJ TRČANJA</t>
  </si>
  <si>
    <t xml:space="preserve"> MJESEC</t>
  </si>
  <si>
    <t xml:space="preserve"> SAŽETAK TRČANJA</t>
  </si>
  <si>
    <t xml:space="preserve"> VAŠ</t>
  </si>
  <si>
    <t xml:space="preserve"> DNEVNIK TRČANJA</t>
  </si>
  <si>
    <t>PODACI</t>
  </si>
  <si>
    <t>VRIJEME</t>
  </si>
  <si>
    <r>
      <t>UKUPNA UDALJENOST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4"/>
        <rFont val="Euphemia"/>
        <family val="2"/>
        <scheme val="minor"/>
      </rPr>
      <t>(milje)</t>
    </r>
  </si>
  <si>
    <r>
      <t>CILJNA UDALJENOST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4"/>
        <rFont val="Euphemia"/>
        <family val="2"/>
        <scheme val="minor"/>
      </rPr>
      <t>(milje)</t>
    </r>
  </si>
  <si>
    <r>
      <t>UDALJENOST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4"/>
        <rFont val="Euphemia"/>
        <family val="2"/>
        <scheme val="minor"/>
      </rPr>
      <t>(milje)</t>
    </r>
  </si>
  <si>
    <r>
      <t>TEMPO</t>
    </r>
    <r>
      <rPr>
        <sz val="7"/>
        <color theme="4"/>
        <rFont val="Euphemia"/>
        <family val="2"/>
        <scheme val="minor"/>
      </rPr>
      <t xml:space="preserve"> (minute)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</si>
</sst>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d/m/yyyy/"/>
  </numFmts>
  <fonts count="11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8"/>
      <color theme="4"/>
      <name val="Euphemia"/>
      <family val="2"/>
      <scheme val="minor"/>
    </font>
    <font>
      <sz val="7"/>
      <color theme="4"/>
      <name val="Euphem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0" tint="-4.9989318521683403E-2"/>
      </left>
      <right/>
      <top style="thin">
        <color theme="1" tint="0.34998626667073579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2"/>
      </right>
      <top style="thin">
        <color theme="1" tint="0.34998626667073579"/>
      </top>
      <bottom/>
      <diagonal/>
    </border>
    <border>
      <left style="thin">
        <color theme="0" tint="-4.9989318521683403E-2"/>
      </left>
      <right style="thin">
        <color theme="2"/>
      </right>
      <top style="thin">
        <color theme="0" tint="-0.14996795556505021"/>
      </top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4" fillId="2" borderId="0" xfId="1" applyFill="1">
      <alignment horizontal="left" vertical="top"/>
    </xf>
    <xf numFmtId="0" fontId="5" fillId="2" borderId="0" xfId="2" applyAlignment="1"/>
    <xf numFmtId="0" fontId="5" fillId="2" borderId="0" xfId="2">
      <alignment horizontal="left" vertical="top"/>
    </xf>
    <xf numFmtId="0" fontId="6" fillId="2" borderId="0" xfId="10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5" fontId="0" fillId="4" borderId="3" xfId="4" applyNumberFormat="1" applyFont="1" applyFill="1" applyBorder="1" applyAlignment="1">
      <alignment horizontal="left"/>
    </xf>
    <xf numFmtId="3" fontId="0" fillId="4" borderId="5" xfId="5" applyNumberFormat="1" applyFont="1" applyFill="1" applyBorder="1" applyAlignment="1">
      <alignment horizontal="center"/>
    </xf>
    <xf numFmtId="4" fontId="0" fillId="4" borderId="5" xfId="6" applyNumberFormat="1" applyFont="1" applyFill="1" applyBorder="1" applyAlignment="1">
      <alignment horizontal="center"/>
    </xf>
    <xf numFmtId="4" fontId="0" fillId="4" borderId="5" xfId="7" applyNumberFormat="1" applyFont="1" applyFill="1" applyBorder="1" applyAlignment="1">
      <alignment horizontal="center"/>
    </xf>
    <xf numFmtId="165" fontId="0" fillId="4" borderId="6" xfId="4" applyNumberFormat="1" applyFont="1" applyFill="1" applyBorder="1" applyAlignment="1">
      <alignment horizontal="left"/>
    </xf>
    <xf numFmtId="3" fontId="0" fillId="4" borderId="7" xfId="5" applyNumberFormat="1" applyFont="1" applyFill="1" applyBorder="1" applyAlignment="1">
      <alignment horizontal="center"/>
    </xf>
    <xf numFmtId="4" fontId="0" fillId="4" borderId="7" xfId="6" applyNumberFormat="1" applyFont="1" applyFill="1" applyBorder="1" applyAlignment="1">
      <alignment horizontal="center"/>
    </xf>
    <xf numFmtId="4" fontId="0" fillId="4" borderId="7" xfId="7" applyNumberFormat="1" applyFont="1" applyFill="1" applyBorder="1" applyAlignment="1">
      <alignment horizontal="center"/>
    </xf>
    <xf numFmtId="164" fontId="0" fillId="4" borderId="5" xfId="8" applyNumberFormat="1" applyFont="1" applyFill="1" applyBorder="1" applyAlignment="1">
      <alignment horizontal="center"/>
    </xf>
    <xf numFmtId="4" fontId="0" fillId="3" borderId="8" xfId="6" applyNumberFormat="1" applyFont="1" applyFill="1" applyBorder="1" applyAlignment="1">
      <alignment horizontal="center"/>
    </xf>
    <xf numFmtId="164" fontId="0" fillId="4" borderId="7" xfId="8" applyNumberFormat="1" applyFont="1" applyFill="1" applyBorder="1" applyAlignment="1">
      <alignment horizontal="center"/>
    </xf>
    <xf numFmtId="4" fontId="0" fillId="3" borderId="9" xfId="6" applyNumberFormat="1" applyFont="1" applyFill="1" applyBorder="1" applyAlignment="1">
      <alignment horizontal="center"/>
    </xf>
    <xf numFmtId="167" fontId="0" fillId="4" borderId="3" xfId="3" applyNumberFormat="1" applyFont="1" applyFill="1" applyBorder="1" applyAlignment="1">
      <alignment horizontal="left"/>
    </xf>
    <xf numFmtId="167" fontId="0" fillId="4" borderId="6" xfId="3" applyNumberFormat="1" applyFont="1" applyFill="1" applyBorder="1" applyAlignment="1">
      <alignment horizontal="left"/>
    </xf>
    <xf numFmtId="0" fontId="5" fillId="2" borderId="0" xfId="2">
      <alignment horizontal="left" vertical="top"/>
    </xf>
  </cellXfs>
  <cellStyles count="12">
    <cellStyle name="Broj trčanja" xfId="5"/>
    <cellStyle name="Datumi" xfId="3"/>
    <cellStyle name="Mjeseci" xfId="4"/>
    <cellStyle name="Naslov" xfId="9" builtinId="15" customBuiltin="1"/>
    <cellStyle name="Naslov 1" xfId="1" builtinId="16" customBuiltin="1"/>
    <cellStyle name="Naslov 2" xfId="2" builtinId="17" customBuiltin="1"/>
    <cellStyle name="Naslov 3" xfId="10" builtinId="18" customBuiltin="1"/>
    <cellStyle name="Naslov 4" xfId="11" builtinId="19" customBuiltin="1"/>
    <cellStyle name="Normalno" xfId="0" builtinId="0" customBuiltin="1"/>
    <cellStyle name="Udaljenost / cilj" xfId="7"/>
    <cellStyle name="Ukupna udaljenost / brzina" xfId="6"/>
    <cellStyle name="Vrijeme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2"/>
        </right>
        <top style="thin">
          <color theme="0" tint="-0.149967955565050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164" formatCode="[h]:mm:ss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167" formatCode="\ ddd\ \-\ d/m/yyyy/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border outline="0">
        <top style="thin">
          <color theme="1" tint="0.34998626667073579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/>
        <name val="Euphemia"/>
        <scheme val="minor"/>
      </font>
      <fill>
        <patternFill patternType="solid">
          <fgColor indexed="64"/>
          <bgColor theme="1" tint="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165" formatCode="\ yyyy\ \-\ mmmm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border outline="0">
        <top style="thin">
          <color theme="1" tint="0.34998626667073579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/>
        <name val="Euphemia"/>
        <scheme val="minor"/>
      </font>
      <fill>
        <patternFill patternType="solid">
          <fgColor indexed="64"/>
          <bgColor theme="1" tint="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Ukupna pretrčana udaljenost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'Dnevnik trčanja'!$B$10:$B$21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'Dnevnik trčanja'!$D$10:$D$21</c:f>
              <c:numCache>
                <c:formatCode>#,##0.00</c:formatCode>
                <c:ptCount val="12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5082064"/>
        <c:axId val="95082624"/>
      </c:barChart>
      <c:lineChart>
        <c:grouping val="standard"/>
        <c:varyColors val="0"/>
        <c:ser>
          <c:idx val="1"/>
          <c:order val="1"/>
          <c:tx>
            <c:v>Ciljna udaljenost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'Dnevnik trčanja'!$B$10:$B$21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'Dnevnik trčanja'!$E$10:$E$21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2064"/>
        <c:axId val="95082624"/>
      </c:lineChart>
      <c:dateAx>
        <c:axId val="9508206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r-Latn-RS"/>
          </a:p>
        </c:txPr>
        <c:crossAx val="95082624"/>
        <c:crosses val="autoZero"/>
        <c:auto val="1"/>
        <c:lblOffset val="100"/>
        <c:baseTimeUnit val="months"/>
      </c:dateAx>
      <c:valAx>
        <c:axId val="9508262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r-Latn-RS"/>
          </a:p>
        </c:txPr>
        <c:crossAx val="95082064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3175816564596091"/>
          <c:y val="0.83591205790122269"/>
          <c:w val="0.57352070574511516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Tempo (minute)</c:v>
          </c:tx>
          <c:spPr>
            <a:solidFill>
              <a:schemeClr val="accent1"/>
            </a:solidFill>
          </c:spPr>
          <c:invertIfNegative val="0"/>
          <c:cat>
            <c:numRef>
              <c:f>'Dnevnik trčanja'!$B$26:$B$32</c:f>
              <c:numCache>
                <c:formatCode>\ ddd\ \-\ d/m/yyyy/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'Dnevnik trčanja'!$E$26:$E$32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95085424"/>
        <c:axId val="95085984"/>
      </c:barChart>
      <c:lineChart>
        <c:grouping val="standard"/>
        <c:varyColors val="0"/>
        <c:ser>
          <c:idx val="0"/>
          <c:order val="0"/>
          <c:tx>
            <c:v>Udaljenost (milje)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'Dnevnik trčanja'!$B$26:$B$32</c:f>
              <c:numCache>
                <c:formatCode>\ ddd\ \-\ d/m/yyyy/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'Dnevnik trčanja'!$D$26:$D$32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7104"/>
        <c:axId val="95086544"/>
      </c:lineChart>
      <c:dateAx>
        <c:axId val="9508542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r-Latn-RS"/>
          </a:p>
        </c:txPr>
        <c:crossAx val="95085984"/>
        <c:crosses val="autoZero"/>
        <c:auto val="1"/>
        <c:lblOffset val="100"/>
        <c:baseTimeUnit val="days"/>
        <c:majorUnit val="1"/>
        <c:majorTimeUnit val="months"/>
      </c:dateAx>
      <c:valAx>
        <c:axId val="9508598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r-Latn-RS"/>
          </a:p>
        </c:txPr>
        <c:crossAx val="95085424"/>
        <c:crosses val="autoZero"/>
        <c:crossBetween val="between"/>
      </c:valAx>
      <c:valAx>
        <c:axId val="9508654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r-Latn-RS"/>
          </a:p>
        </c:txPr>
        <c:crossAx val="95087104"/>
        <c:crosses val="max"/>
        <c:crossBetween val="between"/>
      </c:valAx>
      <c:dateAx>
        <c:axId val="95087104"/>
        <c:scaling>
          <c:orientation val="minMax"/>
        </c:scaling>
        <c:delete val="1"/>
        <c:axPos val="b"/>
        <c:numFmt formatCode="\ ddd\ \-\ d/m/yyyy/" sourceLinked="1"/>
        <c:majorTickMark val="out"/>
        <c:minorTickMark val="none"/>
        <c:tickLblPos val="nextTo"/>
        <c:crossAx val="95086544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19</xdr:row>
      <xdr:rowOff>166686</xdr:rowOff>
    </xdr:from>
    <xdr:to>
      <xdr:col>14</xdr:col>
      <xdr:colOff>461962</xdr:colOff>
      <xdr:row>32</xdr:row>
      <xdr:rowOff>0</xdr:rowOff>
    </xdr:to>
    <xdr:graphicFrame macro="">
      <xdr:nvGraphicFramePr>
        <xdr:cNvPr id="5" name="Grafikon ukupne udaljenosti" descr="Mixed column and line chart showing total distance ran compared to distance goal." title="Grafikon ukupne udaljenost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171445</xdr:colOff>
      <xdr:row>0</xdr:row>
      <xdr:rowOff>152400</xdr:rowOff>
    </xdr:from>
    <xdr:to>
      <xdr:col>14</xdr:col>
      <xdr:colOff>457199</xdr:colOff>
      <xdr:row>4</xdr:row>
      <xdr:rowOff>161925</xdr:rowOff>
    </xdr:to>
    <xdr:sp macro="" textlink="">
      <xdr:nvSpPr>
        <xdr:cNvPr id="4" name="Slika naslova" descr="Rounded rectangle with a gradient fill." title="Running Zapisnik (title)"/>
        <xdr:cNvSpPr/>
      </xdr:nvSpPr>
      <xdr:spPr>
        <a:xfrm>
          <a:off x="171445" y="152400"/>
          <a:ext cx="11782429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DNEVNIK TRČANJA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19</xdr:row>
      <xdr:rowOff>171449</xdr:rowOff>
    </xdr:to>
    <xdr:graphicFrame macro="">
      <xdr:nvGraphicFramePr>
        <xdr:cNvPr id="8" name="Grafikon udaljenosti i tempa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781050</xdr:colOff>
      <xdr:row>4</xdr:row>
      <xdr:rowOff>161925</xdr:rowOff>
    </xdr:from>
    <xdr:to>
      <xdr:col>4</xdr:col>
      <xdr:colOff>1743075</xdr:colOff>
      <xdr:row>7</xdr:row>
      <xdr:rowOff>276225</xdr:rowOff>
    </xdr:to>
    <xdr:sp macro="" textlink="">
      <xdr:nvSpPr>
        <xdr:cNvPr id="2" name="Savjet za sažetak trčanja" descr="Enter the Month and Distance goal in the Running SAŽETAK. The Number of Runs and Total Distance will be calculated automatically as you add entries to the Running Zapisnik." title="Savjet za sažetak trčanja"/>
        <xdr:cNvSpPr txBox="1"/>
      </xdr:nvSpPr>
      <xdr:spPr>
        <a:xfrm>
          <a:off x="3590925" y="847725"/>
          <a:ext cx="280987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U sažetak trčanja unesite mjesec i ciljnu udaljenost. Broj trčanja i ukupna udaljenost izračunat će se automatski kako budete dodavali unose u dnevnik trčanja.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Ukupna udaljenost (naslov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UKUPNA UDALJENOST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Pretrčana udaljenost i tempo trčanja (naslov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TRČANJE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UDALJENOST I TEMPO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2" name="SAŽETAK" displayName="SAŽETAK" ref="B9:E21" totalsRowShown="0" headerRowDxfId="11" tableBorderDxfId="10">
  <autoFilter ref="B9:E21"/>
  <tableColumns count="4">
    <tableColumn id="1" name=" MJESEC" dataDxfId="9"/>
    <tableColumn id="2" name="BROJ TRČANJA" dataDxfId="8">
      <calculatedColumnFormula>IFERROR(SUMPRODUCT( (MONTH('Dnevnik trčanja'!$B$26:$B$32)=MONTH('Dnevnik trčanja'!$B10))*(YEAR('Dnevnik trčanja'!$B$26:$B$32)=YEAR('Dnevnik trčanja'!$B10)) ),"Provjerite unos datuma")</calculatedColumnFormula>
    </tableColumn>
    <tableColumn id="3" name="UKUPNA UDALJENOST (milje)" dataDxfId="7">
      <calculatedColumnFormula>IFERROR(SUMPRODUCT( (MONTH('Dnevnik trčanja'!$B$26:$B$32)=MONTH('Dnevnik trčanja'!$B10))*(YEAR('Dnevnik trčanja'!$B$26:$B$32)=YEAR('Dnevnik trčanja'!$B10)),'Dnevnik trčanja'!$D$26:$D$32 ),"Provjerite unos datuma")</calculatedColumnFormula>
    </tableColumn>
    <tableColumn id="4" name="CILJNA UDALJENOST (milje)" dataDxfId="6"/>
  </tableColumns>
  <tableStyleInfo name="Custom Table Style" showFirstColumn="0" showLastColumn="0" showRowStripes="1" showColumnStripes="0"/>
</table>
</file>

<file path=xl/tables/table2.xml><?xml version="1.0" encoding="utf-8"?>
<table xmlns="http://schemas.openxmlformats.org/spreadsheetml/2006/main" id="3" name="Zapisnik" displayName="Zapisnik" ref="B25:E32" totalsRowShown="0" headerRowDxfId="5" tableBorderDxfId="4">
  <autoFilter ref="B25:E32"/>
  <tableColumns count="4">
    <tableColumn id="1" name="PODACI" dataDxfId="3"/>
    <tableColumn id="2" name="VRIJEME" dataDxfId="2"/>
    <tableColumn id="3" name="UDALJENOST (milje)" dataDxfId="1"/>
    <tableColumn id="4" name="TEMPO (minute)" dataDxfId="0">
      <calculatedColumnFormula>IFERROR(MINUTE('Dnevnik trčanja'!$C26)/'Dnevnik trčanja'!$D26,0)</calculatedColumnFormula>
    </tableColumn>
  </tableColumns>
  <tableStyleInfo name="Custom Table Style" showFirstColumn="0" showLastColumn="0" showRowStripes="1" showColumnStripes="0"/>
</table>
</file>

<file path=xl/theme/theme1.xml><?xml version="1.0" encoding="utf-8"?>
<a:theme xmlns:a="http://schemas.openxmlformats.org/drawingml/2006/main" name="Running Zapisnik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4.6640625" customWidth="1"/>
    <col min="4" max="4" width="32.33203125" bestFit="1" customWidth="1"/>
    <col min="5" max="5" width="31.1640625" bestFit="1" customWidth="1"/>
    <col min="6" max="14" width="9.83203125" customWidth="1"/>
    <col min="15" max="15" width="9.5" customWidth="1"/>
    <col min="16" max="16" width="3" customWidth="1"/>
  </cols>
  <sheetData>
    <row r="6" spans="2:5" ht="14.25" customHeight="1" x14ac:dyDescent="0.4">
      <c r="B6" s="2"/>
      <c r="C6" s="2"/>
      <c r="D6" s="2"/>
      <c r="E6" s="2"/>
    </row>
    <row r="7" spans="2:5" ht="19.5" customHeight="1" x14ac:dyDescent="0.3">
      <c r="B7" s="4" t="s">
        <v>3</v>
      </c>
      <c r="C7" s="1"/>
      <c r="D7" s="1"/>
      <c r="E7" s="1"/>
    </row>
    <row r="8" spans="2:5" ht="24" customHeight="1" x14ac:dyDescent="0.3">
      <c r="B8" s="3" t="s">
        <v>2</v>
      </c>
      <c r="C8" s="1"/>
      <c r="D8" s="1"/>
      <c r="E8" s="1"/>
    </row>
    <row r="9" spans="2:5" ht="19.5" customHeight="1" x14ac:dyDescent="0.3">
      <c r="B9" s="5" t="s">
        <v>1</v>
      </c>
      <c r="C9" s="6" t="s">
        <v>0</v>
      </c>
      <c r="D9" s="6" t="s">
        <v>7</v>
      </c>
      <c r="E9" s="6" t="s">
        <v>8</v>
      </c>
    </row>
    <row r="10" spans="2:5" x14ac:dyDescent="0.3">
      <c r="B10" s="7">
        <v>40909</v>
      </c>
      <c r="C10" s="8">
        <f>IFERROR(SUMPRODUCT( (MONTH('Dnevnik trčanja'!$B$26:$B$32)=MONTH('Dnevnik trčanja'!$B10))*(YEAR('Dnevnik trčanja'!$B$26:$B$32)=YEAR('Dnevnik trčanja'!$B10)) ),"Provjerite unos datuma")</f>
        <v>5</v>
      </c>
      <c r="D10" s="9">
        <f>IFERROR(SUMPRODUCT( (MONTH('Dnevnik trčanja'!$B$26:$B$32)=MONTH('Dnevnik trčanja'!$B10))*(YEAR('Dnevnik trčanja'!$B$26:$B$32)=YEAR('Dnevnik trčanja'!$B10)),'Dnevnik trčanja'!$D$26:$D$32 ),"Provjerite unos datuma")</f>
        <v>6.5500000000000007</v>
      </c>
      <c r="E10" s="10">
        <v>6</v>
      </c>
    </row>
    <row r="11" spans="2:5" x14ac:dyDescent="0.3">
      <c r="B11" s="11">
        <v>40940</v>
      </c>
      <c r="C11" s="12">
        <f>IFERROR(SUMPRODUCT( (MONTH('Dnevnik trčanja'!$B$26:$B$32)=MONTH('Dnevnik trčanja'!$B11))*(YEAR('Dnevnik trčanja'!$B$26:$B$32)=YEAR('Dnevnik trčanja'!$B11)) ),"Provjerite unos datuma")</f>
        <v>2</v>
      </c>
      <c r="D11" s="13">
        <f>IFERROR(SUMPRODUCT( (MONTH('Dnevnik trčanja'!$B$26:$B$32)=MONTH('Dnevnik trčanja'!$B11))*(YEAR('Dnevnik trčanja'!$B$26:$B$32)=YEAR('Dnevnik trčanja'!$B11)),'Dnevnik trčanja'!$D$26:$D$32 ),"Provjerite unos datuma")</f>
        <v>2.2000000000000002</v>
      </c>
      <c r="E11" s="14">
        <v>5</v>
      </c>
    </row>
    <row r="12" spans="2:5" x14ac:dyDescent="0.3">
      <c r="B12" s="11">
        <v>40969</v>
      </c>
      <c r="C12" s="12">
        <f>IFERROR(SUMPRODUCT( (MONTH('Dnevnik trčanja'!$B$26:$B$32)=MONTH('Dnevnik trčanja'!$B12))*(YEAR('Dnevnik trčanja'!$B$26:$B$32)=YEAR('Dnevnik trčanja'!$B12)) ),"Provjerite unos datuma")</f>
        <v>0</v>
      </c>
      <c r="D12" s="13">
        <f>IFERROR(SUMPRODUCT( (MONTH('Dnevnik trčanja'!$B$26:$B$32)=MONTH('Dnevnik trčanja'!$B12))*(YEAR('Dnevnik trčanja'!$B$26:$B$32)=YEAR('Dnevnik trčanja'!$B12)),'Dnevnik trčanja'!$D$26:$D$32 ),"Provjerite unos datuma")</f>
        <v>0</v>
      </c>
      <c r="E12" s="14">
        <v>6</v>
      </c>
    </row>
    <row r="13" spans="2:5" x14ac:dyDescent="0.3">
      <c r="B13" s="11">
        <v>41000</v>
      </c>
      <c r="C13" s="12">
        <f>IFERROR(SUMPRODUCT( (MONTH('Dnevnik trčanja'!$B$26:$B$32)=MONTH('Dnevnik trčanja'!$B13))*(YEAR('Dnevnik trčanja'!$B$26:$B$32)=YEAR('Dnevnik trčanja'!$B13)) ),"Provjerite unos datuma")</f>
        <v>0</v>
      </c>
      <c r="D13" s="13">
        <f>IFERROR(SUMPRODUCT( (MONTH('Dnevnik trčanja'!$B$26:$B$32)=MONTH('Dnevnik trčanja'!$B13))*(YEAR('Dnevnik trčanja'!$B$26:$B$32)=YEAR('Dnevnik trčanja'!$B13)),'Dnevnik trčanja'!$D$26:$D$32 ),"Provjerite unos datuma")</f>
        <v>0</v>
      </c>
      <c r="E13" s="14">
        <v>7</v>
      </c>
    </row>
    <row r="14" spans="2:5" x14ac:dyDescent="0.3">
      <c r="B14" s="11">
        <v>41030</v>
      </c>
      <c r="C14" s="12">
        <f>IFERROR(SUMPRODUCT( (MONTH('Dnevnik trčanja'!$B$26:$B$32)=MONTH('Dnevnik trčanja'!$B14))*(YEAR('Dnevnik trčanja'!$B$26:$B$32)=YEAR('Dnevnik trčanja'!$B14)) ),"Provjerite unos datuma")</f>
        <v>0</v>
      </c>
      <c r="D14" s="13">
        <f>IFERROR(SUMPRODUCT( (MONTH('Dnevnik trčanja'!$B$26:$B$32)=MONTH('Dnevnik trčanja'!$B14))*(YEAR('Dnevnik trčanja'!$B$26:$B$32)=YEAR('Dnevnik trčanja'!$B14)),'Dnevnik trčanja'!$D$26:$D$32 ),"Provjerite unos datuma")</f>
        <v>0</v>
      </c>
      <c r="E14" s="14">
        <v>8</v>
      </c>
    </row>
    <row r="15" spans="2:5" x14ac:dyDescent="0.3">
      <c r="B15" s="11">
        <v>41061</v>
      </c>
      <c r="C15" s="12">
        <f>IFERROR(SUMPRODUCT( (MONTH('Dnevnik trčanja'!$B$26:$B$32)=MONTH('Dnevnik trčanja'!$B15))*(YEAR('Dnevnik trčanja'!$B$26:$B$32)=YEAR('Dnevnik trčanja'!$B15)) ),"Provjerite unos datuma")</f>
        <v>0</v>
      </c>
      <c r="D15" s="13">
        <f>IFERROR(SUMPRODUCT( (MONTH('Dnevnik trčanja'!$B$26:$B$32)=MONTH('Dnevnik trčanja'!$B15))*(YEAR('Dnevnik trčanja'!$B$26:$B$32)=YEAR('Dnevnik trčanja'!$B15)),'Dnevnik trčanja'!$D$26:$D$32 ),"Provjerite unos datuma")</f>
        <v>0</v>
      </c>
      <c r="E15" s="14">
        <v>8</v>
      </c>
    </row>
    <row r="16" spans="2:5" ht="11.25" customHeight="1" x14ac:dyDescent="0.3">
      <c r="B16" s="11">
        <v>41091</v>
      </c>
      <c r="C16" s="12">
        <f>IFERROR(SUMPRODUCT( (MONTH('Dnevnik trčanja'!$B$26:$B$32)=MONTH('Dnevnik trčanja'!$B16))*(YEAR('Dnevnik trčanja'!$B$26:$B$32)=YEAR('Dnevnik trčanja'!$B16)) ),"Provjerite unos datuma")</f>
        <v>0</v>
      </c>
      <c r="D16" s="13">
        <f>IFERROR(SUMPRODUCT( (MONTH('Dnevnik trčanja'!$B$26:$B$32)=MONTH('Dnevnik trčanja'!$B16))*(YEAR('Dnevnik trčanja'!$B$26:$B$32)=YEAR('Dnevnik trčanja'!$B16)),'Dnevnik trčanja'!$D$26:$D$32 ),"Provjerite unos datuma")</f>
        <v>0</v>
      </c>
      <c r="E16" s="14">
        <v>9</v>
      </c>
    </row>
    <row r="17" spans="2:5" x14ac:dyDescent="0.3">
      <c r="B17" s="11">
        <v>41122</v>
      </c>
      <c r="C17" s="12">
        <f>IFERROR(SUMPRODUCT( (MONTH('Dnevnik trčanja'!$B$26:$B$32)=MONTH('Dnevnik trčanja'!$B17))*(YEAR('Dnevnik trčanja'!$B$26:$B$32)=YEAR('Dnevnik trčanja'!$B17)) ),"Provjerite unos datuma")</f>
        <v>0</v>
      </c>
      <c r="D17" s="13">
        <f>IFERROR(SUMPRODUCT( (MONTH('Dnevnik trčanja'!$B$26:$B$32)=MONTH('Dnevnik trčanja'!$B17))*(YEAR('Dnevnik trčanja'!$B$26:$B$32)=YEAR('Dnevnik trčanja'!$B17)),'Dnevnik trčanja'!$D$26:$D$32 ),"Provjerite unos datuma")</f>
        <v>0</v>
      </c>
      <c r="E17" s="14">
        <v>9</v>
      </c>
    </row>
    <row r="18" spans="2:5" x14ac:dyDescent="0.3">
      <c r="B18" s="11">
        <v>41153</v>
      </c>
      <c r="C18" s="12">
        <f>IFERROR(SUMPRODUCT( (MONTH('Dnevnik trčanja'!$B$26:$B$32)=MONTH('Dnevnik trčanja'!$B18))*(YEAR('Dnevnik trčanja'!$B$26:$B$32)=YEAR('Dnevnik trčanja'!$B18)) ),"Provjerite unos datuma")</f>
        <v>0</v>
      </c>
      <c r="D18" s="13">
        <f>IFERROR(SUMPRODUCT( (MONTH('Dnevnik trčanja'!$B$26:$B$32)=MONTH('Dnevnik trčanja'!$B18))*(YEAR('Dnevnik trčanja'!$B$26:$B$32)=YEAR('Dnevnik trčanja'!$B18)),'Dnevnik trčanja'!$D$26:$D$32 ),"Provjerite unos datuma")</f>
        <v>0</v>
      </c>
      <c r="E18" s="14">
        <v>9.5</v>
      </c>
    </row>
    <row r="19" spans="2:5" x14ac:dyDescent="0.3">
      <c r="B19" s="11">
        <v>41183</v>
      </c>
      <c r="C19" s="12">
        <f>IFERROR(SUMPRODUCT( (MONTH('Dnevnik trčanja'!$B$26:$B$32)=MONTH('Dnevnik trčanja'!$B19))*(YEAR('Dnevnik trčanja'!$B$26:$B$32)=YEAR('Dnevnik trčanja'!$B19)) ),"Provjerite unos datuma")</f>
        <v>0</v>
      </c>
      <c r="D19" s="13">
        <f>IFERROR(SUMPRODUCT( (MONTH('Dnevnik trčanja'!$B$26:$B$32)=MONTH('Dnevnik trčanja'!$B19))*(YEAR('Dnevnik trčanja'!$B$26:$B$32)=YEAR('Dnevnik trčanja'!$B19)),'Dnevnik trčanja'!$D$26:$D$32 ),"Provjerite unos datuma")</f>
        <v>0</v>
      </c>
      <c r="E19" s="14">
        <v>10</v>
      </c>
    </row>
    <row r="20" spans="2:5" x14ac:dyDescent="0.3">
      <c r="B20" s="11">
        <v>41214</v>
      </c>
      <c r="C20" s="12">
        <f>IFERROR(SUMPRODUCT( (MONTH('Dnevnik trčanja'!$B$26:$B$32)=MONTH('Dnevnik trčanja'!$B20))*(YEAR('Dnevnik trčanja'!$B$26:$B$32)=YEAR('Dnevnik trčanja'!$B20)) ),"Provjerite unos datuma")</f>
        <v>0</v>
      </c>
      <c r="D20" s="13">
        <f>IFERROR(SUMPRODUCT( (MONTH('Dnevnik trčanja'!$B$26:$B$32)=MONTH('Dnevnik trčanja'!$B20))*(YEAR('Dnevnik trčanja'!$B$26:$B$32)=YEAR('Dnevnik trčanja'!$B20)),'Dnevnik trčanja'!$D$26:$D$32 ),"Provjerite unos datuma")</f>
        <v>0</v>
      </c>
      <c r="E20" s="14">
        <v>10</v>
      </c>
    </row>
    <row r="21" spans="2:5" x14ac:dyDescent="0.3">
      <c r="B21" s="11">
        <v>41244</v>
      </c>
      <c r="C21" s="12">
        <f>IFERROR(SUMPRODUCT( (MONTH('Dnevnik trčanja'!$B$26:$B$32)=MONTH('Dnevnik trčanja'!$B21))*(YEAR('Dnevnik trčanja'!$B$26:$B$32)=YEAR('Dnevnik trčanja'!$B21)) ),"Provjerite unos datuma")</f>
        <v>0</v>
      </c>
      <c r="D21" s="13">
        <f>IFERROR(SUMPRODUCT( (MONTH('Dnevnik trčanja'!$B$26:$B$32)=MONTH('Dnevnik trčanja'!$B21))*(YEAR('Dnevnik trčanja'!$B$26:$B$32)=YEAR('Dnevnik trčanja'!$B21)),'Dnevnik trčanja'!$D$26:$D$32 ),"Provjerite unos datuma")</f>
        <v>0</v>
      </c>
      <c r="E21" s="14">
        <v>11</v>
      </c>
    </row>
    <row r="22" spans="2:5" ht="15" customHeight="1" x14ac:dyDescent="0.3">
      <c r="B22" s="21"/>
      <c r="C22" s="21"/>
      <c r="D22" s="21"/>
      <c r="E22" s="21"/>
    </row>
    <row r="23" spans="2:5" ht="16.5" customHeight="1" x14ac:dyDescent="0.3">
      <c r="B23" s="4" t="s">
        <v>3</v>
      </c>
      <c r="C23" s="1"/>
      <c r="D23" s="1"/>
      <c r="E23" s="1"/>
    </row>
    <row r="24" spans="2:5" ht="24" x14ac:dyDescent="0.3">
      <c r="B24" s="3" t="s">
        <v>4</v>
      </c>
      <c r="C24" s="1"/>
      <c r="D24" s="1"/>
      <c r="E24" s="1"/>
    </row>
    <row r="25" spans="2:5" x14ac:dyDescent="0.3">
      <c r="B25" s="5" t="s">
        <v>5</v>
      </c>
      <c r="C25" s="6" t="s">
        <v>6</v>
      </c>
      <c r="D25" s="6" t="s">
        <v>9</v>
      </c>
      <c r="E25" s="6" t="s">
        <v>10</v>
      </c>
    </row>
    <row r="26" spans="2:5" x14ac:dyDescent="0.3">
      <c r="B26" s="19">
        <v>40909</v>
      </c>
      <c r="C26" s="15">
        <v>6.9444444444444441E-3</v>
      </c>
      <c r="D26" s="10">
        <v>1.2</v>
      </c>
      <c r="E26" s="16">
        <f>IFERROR(MINUTE('Dnevnik trčanja'!$C26)/'Dnevnik trčanja'!$D26,0)</f>
        <v>8.3333333333333339</v>
      </c>
    </row>
    <row r="27" spans="2:5" x14ac:dyDescent="0.3">
      <c r="B27" s="20">
        <v>40911</v>
      </c>
      <c r="C27" s="17">
        <v>8.3333333333333332E-3</v>
      </c>
      <c r="D27" s="14">
        <v>1.35</v>
      </c>
      <c r="E27" s="18">
        <f>IFERROR(MINUTE('Dnevnik trčanja'!$C27)/'Dnevnik trčanja'!$D27,0)</f>
        <v>8.8888888888888875</v>
      </c>
    </row>
    <row r="28" spans="2:5" x14ac:dyDescent="0.3">
      <c r="B28" s="20">
        <v>40913</v>
      </c>
      <c r="C28" s="17">
        <v>1.0069444444444445E-2</v>
      </c>
      <c r="D28" s="14">
        <v>1.45</v>
      </c>
      <c r="E28" s="18">
        <f>IFERROR(MINUTE('Dnevnik trčanja'!$C28)/'Dnevnik trčanja'!$D28,0)</f>
        <v>9.6551724137931032</v>
      </c>
    </row>
    <row r="29" spans="2:5" x14ac:dyDescent="0.3">
      <c r="B29" s="20">
        <v>40916</v>
      </c>
      <c r="C29" s="17">
        <v>9.0277777777777787E-3</v>
      </c>
      <c r="D29" s="14">
        <v>1.45</v>
      </c>
      <c r="E29" s="18">
        <f>IFERROR(MINUTE('Dnevnik trčanja'!$C29)/'Dnevnik trčanja'!$D29,0)</f>
        <v>8.9655172413793114</v>
      </c>
    </row>
    <row r="30" spans="2:5" x14ac:dyDescent="0.3">
      <c r="B30" s="20">
        <v>40917</v>
      </c>
      <c r="C30" s="17">
        <v>7.1759259259259259E-3</v>
      </c>
      <c r="D30" s="14">
        <v>1.1000000000000001</v>
      </c>
      <c r="E30" s="18">
        <f>IFERROR(MINUTE('Dnevnik trčanja'!$C30)/'Dnevnik trčanja'!$D30,0)</f>
        <v>9.0909090909090899</v>
      </c>
    </row>
    <row r="31" spans="2:5" x14ac:dyDescent="0.3">
      <c r="B31" s="20">
        <v>40940</v>
      </c>
      <c r="C31" s="17">
        <v>6.3194444444444444E-3</v>
      </c>
      <c r="D31" s="14">
        <v>1.1000000000000001</v>
      </c>
      <c r="E31" s="18">
        <f>IFERROR(MINUTE('Dnevnik trčanja'!$C31)/'Dnevnik trčanja'!$D31,0)</f>
        <v>8.1818181818181817</v>
      </c>
    </row>
    <row r="32" spans="2:5" x14ac:dyDescent="0.3">
      <c r="B32" s="20">
        <v>40942</v>
      </c>
      <c r="C32" s="17">
        <v>5.5555555555555558E-3</v>
      </c>
      <c r="D32" s="14">
        <v>1.1000000000000001</v>
      </c>
      <c r="E32" s="18">
        <f>IFERROR(MINUTE('Dnevnik trčanja'!$C32)/'Dnevnik trčanja'!$D32,0)</f>
        <v>7.2727272727272725</v>
      </c>
    </row>
  </sheetData>
  <mergeCells count="1">
    <mergeCell ref="B22:E22"/>
  </mergeCells>
  <dataValidations count="2">
    <dataValidation allowBlank="1" showInputMessage="1" promptTitle="Unos datuma" prompt="Unesite datum u kratkom obliku datuma, primjerice d.m.gggg" sqref="B26:B32"/>
    <dataValidation allowBlank="1" showInputMessage="1" promptTitle="Unos datuma" prompt="Unesite prvi dan u mjesecu u kratkom obliku datuma, primjerice d.m.gggg" sqref="B10:B21"/>
  </dataValidations>
  <printOptions horizontalCentered="1"/>
  <pageMargins left="0.25" right="0.25" top="0.5" bottom="0.5" header="0.3" footer="0.3"/>
  <pageSetup paperSize="9" scale="81" fitToHeight="0" orientation="landscape" r:id="rId1"/>
  <headerFooter differentFirst="1">
    <oddFooter>Stranica &amp;P od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854972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>Complete</EditorialStatus>
    <Markets xmlns="8badc642-15f9-493b-af2e-800910d66b6f"/>
    <OriginAsset xmlns="8badc642-15f9-493b-af2e-800910d66b6f" xsi:nil="true"/>
    <AssetStart xmlns="8badc642-15f9-493b-af2e-800910d66b6f">2012-08-31T05:26:00+00:00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240043</Value>
    </PublishStatusLookup>
    <APAuthor xmlns="8badc642-15f9-493b-af2e-800910d66b6f">
      <UserInfo>
        <DisplayName>REDMOND\matthos</DisplayName>
        <AccountId>59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>TP</AssetType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true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TP103429703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22535C7A-75E0-4E1C-AEFA-CDF82827F90C}"/>
</file>

<file path=customXml/itemProps2.xml><?xml version="1.0" encoding="utf-8"?>
<ds:datastoreItem xmlns:ds="http://schemas.openxmlformats.org/officeDocument/2006/customXml" ds:itemID="{ECEB5928-B932-4C46-8550-445ADC56C0C1}"/>
</file>

<file path=customXml/itemProps3.xml><?xml version="1.0" encoding="utf-8"?>
<ds:datastoreItem xmlns:ds="http://schemas.openxmlformats.org/officeDocument/2006/customXml" ds:itemID="{A6EB7D9E-BF65-475F-96EC-F014E55A9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Dnevnik trčanja</vt:lpstr>
      <vt:lpstr>'Dnevnik trčanja'!Ispis_naslova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2012-08-29T21:59:12Z</dcterms:created>
  <dcterms:modified xsi:type="dcterms:W3CDTF">2013-01-10T14:11:02Z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