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filterPrivacy="1" codeName="ThisWorkbook" refreshAllConnections="1"/>
  <xr:revisionPtr revIDLastSave="18" documentId="8_{3AEADCA6-8EE0-4DCD-85B9-916BE88F2E28}" xr6:coauthVersionLast="45" xr6:coauthVersionMax="45" xr10:uidLastSave="{DA6DFA01-CE53-48AA-AEBA-F40DF6C54463}"/>
  <bookViews>
    <workbookView xWindow="-120" yWindow="-120" windowWidth="28860" windowHeight="16110" xr2:uid="{00000000-000D-0000-FFFF-FFFF00000000}"/>
  </bookViews>
  <sheets>
    <sheet name="Panel" sheetId="1" r:id="rId1"/>
    <sheet name="Registro de gastos" sheetId="2" r:id="rId2"/>
    <sheet name="Datos de gastos personales" sheetId="4" state="hidden" r:id="rId3"/>
  </sheets>
  <definedNames>
    <definedName name="SegmentaciónDeDatos_categoría">#N/A</definedName>
    <definedName name="SegmentaciónDeDatos_fecha">#N/A</definedName>
    <definedName name="SegmentaciónDeDatos_subcategoría">#N/A</definedName>
    <definedName name="Slicer_Category">#N/A</definedName>
    <definedName name="Slicer_Date">#N/A</definedName>
    <definedName name="Slicer_Subcategory">#N/A</definedName>
    <definedName name="Title2">Gastos[[#Headers],[fecha]]</definedName>
    <definedName name="_xlnm.Print_Titles" localSheetId="1">'Registro de gastos'!$2:$2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<sst xmlns="http://schemas.openxmlformats.org/spreadsheetml/2006/main" count="73" uniqueCount="44">
  <si>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panel de gastos personales</t>
  </si>
  <si>
    <t>El gráfico dinámico que muestra los gastos por categoría y mes se encuentra en esta celda. Las segmentaciones de datos para filtrar los gastos según la fecha, las categorías y las subcategorías se encuentran a continuación en las celdas B3, D3 y F3.</t>
  </si>
  <si>
    <t>La segmentación para filtrar los datos de la tabla en función de la fecha se encuentra en esta celda.</t>
  </si>
  <si>
    <t>La segmentación para filtrar los datos de la tabla en función de la categoría se encuentra en esta celda.</t>
  </si>
  <si>
    <t>ir al registro de gastos &gt;</t>
  </si>
  <si>
    <t>La segmentación para filtrar los datos de la tabla en función de la subcategoría se encuentra en esta celda.</t>
  </si>
  <si>
    <t>registro de gastos</t>
  </si>
  <si>
    <t>fecha</t>
  </si>
  <si>
    <t>categoría</t>
  </si>
  <si>
    <t>Alojamiento</t>
  </si>
  <si>
    <t>Ocio</t>
  </si>
  <si>
    <t>Diario</t>
  </si>
  <si>
    <t>Transporte</t>
  </si>
  <si>
    <t>subcategoría</t>
  </si>
  <si>
    <t>Internet</t>
  </si>
  <si>
    <t>Teléfono fijo</t>
  </si>
  <si>
    <t>Electricidad</t>
  </si>
  <si>
    <t>Gimnasio</t>
  </si>
  <si>
    <t>Ropa</t>
  </si>
  <si>
    <t>Abono del metro</t>
  </si>
  <si>
    <t>Combustible</t>
  </si>
  <si>
    <t>Peluquería</t>
  </si>
  <si>
    <t>Té o café</t>
  </si>
  <si>
    <t>Dulces o caramelos</t>
  </si>
  <si>
    <t>Lentes de contacto</t>
  </si>
  <si>
    <t>Cine</t>
  </si>
  <si>
    <t>importe</t>
  </si>
  <si>
    <t>&lt; ir al panel</t>
  </si>
  <si>
    <t>nota</t>
  </si>
  <si>
    <t>Abono de marzo</t>
  </si>
  <si>
    <t>Abono de abril</t>
  </si>
  <si>
    <t>Noche de películas clásicas</t>
  </si>
  <si>
    <t>datos de gastos personales</t>
  </si>
  <si>
    <t>La siguiente tabla dinámica proporciona el origen de datos para el gráfico dinámico de gastos personales en Panel. Si realiza cambios, pueden producirse errores o modificaciones visuales en el gráfico dinámico.</t>
  </si>
  <si>
    <t>Suma del importe</t>
  </si>
  <si>
    <t>Etiquetas de fila</t>
  </si>
  <si>
    <t>Total general</t>
  </si>
  <si>
    <t>Etiquetas de columna</t>
  </si>
  <si>
    <t>mar</t>
  </si>
  <si>
    <t>abr</t>
  </si>
  <si>
    <t>may</t>
  </si>
  <si>
    <t>jun</t>
  </si>
  <si>
    <t>jul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</si>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</sst>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6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  <font>
      <sz val="9"/>
      <name val="Arial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14">
    <xf numFmtId="0" fontId="0" fillId="3" borderId="0" xfId="0">
      <alignment horizontal="left" vertical="center" wrapText="1" indent="1"/>
    </xf>
    <xf numFmtId="0" fontId="0" fillId="3" borderId="0" xfId="0" applyAlignment="1">
      <alignment horizontal="left" vertical="center" indent="1"/>
    </xf>
    <xf numFmtId="0" fontId="3" fillId="2" borderId="1" xfId="2" applyFill="1" applyAlignment="1">
      <alignment horizontal="right" vertical="center"/>
    </xf>
    <xf numFmtId="0" fontId="2" fillId="3" borderId="0" xfId="0" applyFont="1">
      <alignment horizontal="left" vertical="center" wrapText="1" indent="1"/>
    </xf>
    <xf numFmtId="44" fontId="0" fillId="3" borderId="0" xfId="4" applyFont="1" applyFill="1">
      <alignment horizontal="right" vertical="center" indent="2"/>
    </xf>
    <xf numFmtId="14" fontId="0" fillId="3" borderId="0" xfId="5" applyFont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Alignment="1">
      <alignment horizontal="center" vertical="center"/>
    </xf>
    <xf numFmtId="0" fontId="2" fillId="3" borderId="0" xfId="0" applyFont="1" applyAlignment="1">
      <alignment horizontal="center" vertical="center"/>
    </xf>
    <xf numFmtId="0" fontId="4" fillId="2" borderId="1" xfId="1" applyAlignment="1">
      <alignment horizontal="left" vertical="center"/>
    </xf>
    <xf numFmtId="0" fontId="0" fillId="3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2" xfId="0" applyBorder="1" applyAlignment="1">
      <alignment horizontal="left" vertical="center" wrapText="1" indent="1"/>
    </xf>
  </cellXfs>
  <cellStyles count="6">
    <cellStyle name="Fecha" xfId="5" xr:uid="{00000000-0005-0000-0000-000001000000}"/>
    <cellStyle name="Hipervínculo" xfId="2" builtinId="8" customBuiltin="1"/>
    <cellStyle name="Hipervínculo visitado" xfId="3" builtinId="9" customBuiltin="1"/>
    <cellStyle name="Moneda" xfId="4" builtinId="4" customBuiltin="1"/>
    <cellStyle name="Normal" xfId="0" builtinId="0" customBuiltin="1"/>
    <cellStyle name="Título" xfId="1" builtinId="15" customBuiltin="1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3" justifyLastLine="0" shrinkToFit="0" readingOrder="0"/>
      <protection locked="1" hidden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Registro de gastos" defaultPivotStyle="PivotStyleMedium9">
    <tableStyle name="Registro de gastos" pivot="0" count="4" xr9:uid="{00000000-0011-0000-FFFF-FFFF00000000}">
      <tableStyleElement type="wholeTable" dxfId="30"/>
      <tableStyleElement type="headerRow" dxfId="29"/>
      <tableStyleElement type="firstRowStripe" dxfId="28"/>
      <tableStyleElement type="secondRowStripe" dxfId="27"/>
    </tableStyle>
    <tableStyle name="Segmentación de gastos personales" pivot="0" table="0" count="10" xr9:uid="{00000000-0011-0000-FFFF-FFFF01000000}">
      <tableStyleElement type="wholeTable" dxfId="26"/>
      <tableStyleElement type="headerRow" dxfId="25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ción de gastos personales">
        <x14:slicerStyle name="Segmentación de gastos personale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[Office_35627814_TF03427588.xltx]Datos de gastos personales!Datosdegastospersonales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 gastos personales'!$C$3:$C$4</c:f>
              <c:strCache>
                <c:ptCount val="1"/>
                <c:pt idx="0">
                  <c:v>Ocio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9-4CD8-A66A-072E5E341541}"/>
            </c:ext>
          </c:extLst>
        </c:ser>
        <c:ser>
          <c:idx val="1"/>
          <c:order val="1"/>
          <c:tx>
            <c:strRef>
              <c:f>'Datos de gastos personales'!$D$3:$D$4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9-4CD8-A66A-072E5E341541}"/>
            </c:ext>
          </c:extLst>
        </c:ser>
        <c:ser>
          <c:idx val="2"/>
          <c:order val="2"/>
          <c:tx>
            <c:strRef>
              <c:f>'Datos de gastos personales'!$E$3:$E$4</c:f>
              <c:strCache>
                <c:ptCount val="1"/>
                <c:pt idx="0">
                  <c:v>Diario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9-4CD8-A66A-072E5E341541}"/>
            </c:ext>
          </c:extLst>
        </c:ser>
        <c:ser>
          <c:idx val="3"/>
          <c:order val="3"/>
          <c:tx>
            <c:strRef>
              <c:f>'Datos de gastos personales'!$F$3:$F$4</c:f>
              <c:strCache>
                <c:ptCount val="1"/>
                <c:pt idx="0">
                  <c:v>Alojamiento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'Datos de gastos personales'!$B$5:$B$11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'Datos de gastos personales'!$F$5:$F$11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9-4CD8-A66A-072E5E34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5169534764461121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35859</xdr:rowOff>
    </xdr:from>
    <xdr:to>
      <xdr:col>5</xdr:col>
      <xdr:colOff>5610225</xdr:colOff>
      <xdr:row>1</xdr:row>
      <xdr:rowOff>3381374</xdr:rowOff>
    </xdr:to>
    <xdr:graphicFrame macro="">
      <xdr:nvGraphicFramePr>
        <xdr:cNvPr id="2" name="Gastos personales" descr="Gráfico dinámico de gastos personales para los gastos totales según la categoría, agrupados por m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2</xdr:row>
      <xdr:rowOff>123825</xdr:rowOff>
    </xdr:from>
    <xdr:to>
      <xdr:col>2</xdr:col>
      <xdr:colOff>1665825</xdr:colOff>
      <xdr:row>2</xdr:row>
      <xdr:rowOff>1679025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echa" descr="Segmentación para filtrar el gráfico dinámico en función de la fecha">
              <a:extLst>
                <a:ext uri="{FF2B5EF4-FFF2-40B4-BE49-F238E27FC236}">
                  <a16:creationId xmlns:a16="http://schemas.microsoft.com/office/drawing/2014/main" id="{4AFD14EC-7304-4A03-B98C-B420DBE451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4371975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219075</xdr:colOff>
      <xdr:row>2</xdr:row>
      <xdr:rowOff>114300</xdr:rowOff>
    </xdr:from>
    <xdr:to>
      <xdr:col>4</xdr:col>
      <xdr:colOff>630075</xdr:colOff>
      <xdr:row>2</xdr:row>
      <xdr:rowOff>1669500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ía" descr="Segmentación para filtrar los datos de la tabla en función de la categoría">
              <a:extLst>
                <a:ext uri="{FF2B5EF4-FFF2-40B4-BE49-F238E27FC236}">
                  <a16:creationId xmlns:a16="http://schemas.microsoft.com/office/drawing/2014/main" id="{0EFF73BF-2B3E-45E4-A32B-BF5DFFFA6C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500" y="4362450"/>
              <a:ext cx="21636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66675</xdr:colOff>
      <xdr:row>2</xdr:row>
      <xdr:rowOff>114300</xdr:rowOff>
    </xdr:from>
    <xdr:to>
      <xdr:col>5</xdr:col>
      <xdr:colOff>5495475</xdr:colOff>
      <xdr:row>2</xdr:row>
      <xdr:rowOff>1669500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ubcategoría" descr="Segmentación para filtrar los datos de la tabla en función de la subcategoría">
              <a:extLst>
                <a:ext uri="{FF2B5EF4-FFF2-40B4-BE49-F238E27FC236}">
                  <a16:creationId xmlns:a16="http://schemas.microsoft.com/office/drawing/2014/main" id="{33AC22F5-265B-4175-9D18-0F96EBA29A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0300" y="4362450"/>
              <a:ext cx="54288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756.665703356484" createdVersion="5" refreshedVersion="6" minRefreshableVersion="3" recordCount="20" xr:uid="{00000000-000A-0000-FFFF-FFFF18000000}">
  <cacheSource type="worksheet">
    <worksheetSource name="Gastos"/>
  </cacheSource>
  <cacheFields count="5">
    <cacheField name="fecha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/03/2019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08/2019"/>
        </groupItems>
      </fieldGroup>
    </cacheField>
    <cacheField name="categoría" numFmtId="0">
      <sharedItems count="4">
        <s v="Alojamiento"/>
        <s v="Ocio"/>
        <s v="Diario"/>
        <s v="Transporte"/>
      </sharedItems>
    </cacheField>
    <cacheField name="subcategoría" numFmtId="0">
      <sharedItems count="12">
        <s v="Internet"/>
        <s v="Teléfono fijo"/>
        <s v="Electricidad"/>
        <s v="Gimnasio"/>
        <s v="Ropa"/>
        <s v="Abono del metro"/>
        <s v="Combustible"/>
        <s v="Peluquería"/>
        <s v="Té o café"/>
        <s v="Dulces o caramelos"/>
        <s v="Lentes de contacto"/>
        <s v="Cine"/>
      </sharedItems>
    </cacheField>
    <cacheField name="importe" numFmtId="44">
      <sharedItems containsSemiMixedTypes="0" containsString="0" containsNumber="1" minValue="2.75" maxValue="62"/>
    </cacheField>
    <cacheField name="not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Abono de marz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Abono de abril"/>
  </r>
  <r>
    <x v="6"/>
    <x v="3"/>
    <x v="6"/>
    <n v="54"/>
    <m/>
  </r>
  <r>
    <x v="7"/>
    <x v="2"/>
    <x v="7"/>
    <n v="12"/>
    <m/>
  </r>
  <r>
    <x v="8"/>
    <x v="1"/>
    <x v="11"/>
    <n v="21"/>
    <s v="Noche de películas clásicas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tosdegastospersonales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sd="0" x="1"/>
        <item sd="0" x="3"/>
        <item x="2"/>
        <item x="0"/>
        <item t="default" sd="0"/>
      </items>
    </pivotField>
    <pivotField showAll="0">
      <items count="13">
        <item x="5"/>
        <item x="11"/>
        <item x="6"/>
        <item x="9"/>
        <item x="2"/>
        <item x="3"/>
        <item x="0"/>
        <item x="10"/>
        <item x="7"/>
        <item x="4"/>
        <item x="8"/>
        <item x="1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l importe" fld="3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5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2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0">
      <pivotArea dataOnly="0" labelOnly="1" outline="0" axis="axisValues" fieldPosition="0"/>
    </format>
  </formats>
  <chartFormats count="8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os de gastos personales" altTextSummary="Origen de datos del gráfico dinámico para los gastos totales de cada mes agrupados por categorías de gasto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" xr10:uid="{A476F7E9-E280-44A9-ADDC-72479C6128CD}" sourceName="fecha">
  <pivotTables>
    <pivotTable tabId="4" name="Datosdegastospersonale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" xr10:uid="{4CA24673-537E-4ED7-85CB-D7BB35747D20}" sourceName="categoría">
  <pivotTables>
    <pivotTable tabId="4" name="Datosdegastospersonales"/>
  </pivotTables>
  <data>
    <tabular pivotCacheId="2" showMissing="0">
      <items count="4">
        <i x="0" s="1"/>
        <i x="2" s="1"/>
        <i x="1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categoría" xr10:uid="{BB91F15A-D61B-4BAD-839B-29517F193F26}" sourceName="subcategoría">
  <pivotTables>
    <pivotTable tabId="4" name="Datosdegastospersonales"/>
  </pivotTables>
  <data>
    <tabular pivotCacheId="2" showMissing="0">
      <items count="12">
        <i x="5" s="1"/>
        <i x="11" s="1"/>
        <i x="6" s="1"/>
        <i x="9" s="1"/>
        <i x="2" s="1"/>
        <i x="3" s="1"/>
        <i x="0" s="1"/>
        <i x="10" s="1"/>
        <i x="7" s="1"/>
        <i x="4" s="1"/>
        <i x="8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" xr10:uid="{ED2B344C-7115-4E4B-9720-EF6A2EDA0CA8}" cache="SegmentaciónDeDatos_fecha" caption="fecha" columnCount="3" rowHeight="183600"/>
  <slicer name="categoría" xr10:uid="{F46F7244-E3A3-43E1-BA8E-24D00779133F}" cache="SegmentaciónDeDatos_categoría" caption="categoría" columnCount="2" rowHeight="183600"/>
  <slicer name="subcategoría" xr10:uid="{E202314B-85C2-44F8-9A11-9DD204AD1FFD}" cache="SegmentaciónDeDatos_subcategoría" caption="subcategoría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Gastos" displayName="Gastos" ref="B2:F22" headerRowDxfId="24" dataDxfId="23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fecha" totalsRowLabel="Total" dataDxfId="22" totalsRowDxfId="21" dataCellStyle="Fecha"/>
    <tableColumn id="2" xr3:uid="{00000000-0010-0000-0000-000002000000}" name="categoría" dataDxfId="20" totalsRowDxfId="19"/>
    <tableColumn id="3" xr3:uid="{00000000-0010-0000-0000-000003000000}" name="subcategoría" dataDxfId="18" totalsRowDxfId="17"/>
    <tableColumn id="6" xr3:uid="{00000000-0010-0000-0000-000006000000}" name="importe" dataDxfId="16" totalsRowDxfId="15" dataCellStyle="Moneda"/>
    <tableColumn id="4" xr3:uid="{00000000-0010-0000-0000-000004000000}" name="nota" totalsRowFunction="count" dataDxfId="14" totalsRowDxfId="13"/>
  </tableColumns>
  <tableStyleInfo name="Registro de gastos" showFirstColumn="0" showLastColumn="0" showRowStripes="1" showColumnStripes="0"/>
  <extLst>
    <ext xmlns:x14="http://schemas.microsoft.com/office/spreadsheetml/2009/9/main" uri="{504A1905-F514-4f6f-8877-14C23A59335A}">
      <x14:table altTextSummary="Escriba la fecha, la categoría, la subcategoría, el importe y las notas en esta tabla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Normal="100" workbookViewId="0"/>
  </sheetViews>
  <sheetFormatPr baseColWidth="10" defaultColWidth="6" defaultRowHeight="15" customHeight="1"/>
  <cols>
    <col min="1" max="1" width="2.625" customWidth="1"/>
    <col min="2" max="2" width="17" customWidth="1"/>
    <col min="3" max="3" width="25" customWidth="1"/>
    <col min="4" max="4" width="23" customWidth="1"/>
    <col min="5" max="5" width="13" customWidth="1"/>
    <col min="6" max="6" width="74.5" customWidth="1"/>
    <col min="7" max="7" width="2.625" customWidth="1"/>
  </cols>
  <sheetData>
    <row r="1" spans="2:6" ht="63" customHeight="1" thickBot="1">
      <c r="B1" s="9" t="s">
        <v>0</v>
      </c>
      <c r="C1" s="9"/>
      <c r="D1" s="9"/>
      <c r="E1" s="9"/>
      <c r="F1" s="2" t="s">
        <v>4</v>
      </c>
    </row>
    <row r="2" spans="2:6" ht="272.10000000000002" customHeight="1" thickTop="1">
      <c r="B2" s="8" t="s">
        <v>1</v>
      </c>
      <c r="C2" s="8"/>
      <c r="D2" s="8"/>
      <c r="E2" s="8"/>
      <c r="F2" s="8"/>
    </row>
    <row r="3" spans="2:6" ht="142.5" customHeight="1">
      <c r="B3" s="8" t="s">
        <v>2</v>
      </c>
      <c r="C3" s="8"/>
      <c r="D3" s="8" t="s">
        <v>3</v>
      </c>
      <c r="E3" s="8"/>
      <c r="F3" s="3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phoneticPr fontId="5" type="noConversion"/>
  <dataValidations count="3">
    <dataValidation allowBlank="1" showInputMessage="1" showErrorMessage="1" prompt="Cree una calculadora de gastos personales en este libro. El Gráfico dinámico que muestra los gastos por categoría y mes está en la celda B2. Seleccione la celda F1 para ir a la hoja de cálculo de registro de gastos" sqref="A1" xr:uid="{00000000-0002-0000-0000-000000000000}"/>
    <dataValidation allowBlank="1" showInputMessage="1" showErrorMessage="1" prompt="El título de esta hoja de cálculo se encuentra en esta celda. El gráfico dinámico de gastos personales está en la siguiente celda. El vínculo de navegación a la hoja de cálculo Registro de gastos está en la celda a la derecha." sqref="B1:E1" xr:uid="{00000000-0002-0000-0000-000001000000}"/>
    <dataValidation allowBlank="1" showInputMessage="1" showErrorMessage="1" prompt="El vínculo de navegación a la hoja de cálculo Registro de gastos está en esta celda" sqref="F1" xr:uid="{00000000-0002-0000-0000-000002000000}"/>
  </dataValidations>
  <hyperlinks>
    <hyperlink ref="F1" location="'Registro de gastos'!A1" tooltip="Seleccione esta opción para ir a la hoja de cálculo Registro de gastos" display="to expense log &gt;" xr:uid="{00000000-0004-0000-0000-000000000000}"/>
  </hyperlinks>
  <pageMargins left="0.7" right="0.7" top="0.75" bottom="0.75" header="0.3" footer="0.3"/>
  <pageSetup paperSize="9" scale="77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Normal="100" workbookViewId="0"/>
  </sheetViews>
  <sheetFormatPr baseColWidth="10" defaultColWidth="9" defaultRowHeight="30" customHeight="1"/>
  <cols>
    <col min="1" max="1" width="2.625" customWidth="1"/>
    <col min="2" max="2" width="19.375" bestFit="1" customWidth="1"/>
    <col min="3" max="3" width="25" customWidth="1"/>
    <col min="4" max="4" width="23" customWidth="1"/>
    <col min="5" max="5" width="19.5" customWidth="1"/>
    <col min="6" max="6" width="38" customWidth="1"/>
    <col min="7" max="7" width="2.625" customWidth="1"/>
  </cols>
  <sheetData>
    <row r="1" spans="2:6" ht="63" customHeight="1" thickBot="1">
      <c r="B1" s="9" t="s">
        <v>6</v>
      </c>
      <c r="C1" s="9"/>
      <c r="D1" s="9"/>
      <c r="E1" s="9"/>
      <c r="F1" s="2" t="s">
        <v>27</v>
      </c>
    </row>
    <row r="2" spans="2:6" ht="30" customHeight="1" thickTop="1">
      <c r="B2" s="1" t="s">
        <v>7</v>
      </c>
      <c r="C2" s="1" t="s">
        <v>8</v>
      </c>
      <c r="D2" s="1" t="s">
        <v>13</v>
      </c>
      <c r="E2" s="7" t="s">
        <v>26</v>
      </c>
      <c r="F2" s="1" t="s">
        <v>28</v>
      </c>
    </row>
    <row r="3" spans="2:6" ht="30" customHeight="1">
      <c r="B3" s="5">
        <f ca="1">DATE(YEAR(TODAY()),3,2)</f>
        <v>43526</v>
      </c>
      <c r="C3" t="s">
        <v>9</v>
      </c>
      <c r="D3" t="s">
        <v>14</v>
      </c>
      <c r="E3" s="4">
        <v>29</v>
      </c>
    </row>
    <row r="4" spans="2:6" ht="30" customHeight="1">
      <c r="B4" s="5">
        <f t="shared" ref="B4" ca="1" si="0">DATE(YEAR(TODAY()),3,2)</f>
        <v>43526</v>
      </c>
      <c r="C4" t="s">
        <v>9</v>
      </c>
      <c r="D4" t="s">
        <v>15</v>
      </c>
      <c r="E4" s="4">
        <v>39</v>
      </c>
    </row>
    <row r="5" spans="2:6" ht="30" customHeight="1">
      <c r="B5" s="5">
        <f ca="1">DATE(YEAR(TODAY()),3,4)</f>
        <v>43528</v>
      </c>
      <c r="C5" t="s">
        <v>9</v>
      </c>
      <c r="D5" t="s">
        <v>16</v>
      </c>
      <c r="E5" s="4">
        <v>62</v>
      </c>
    </row>
    <row r="6" spans="2:6" ht="30" customHeight="1">
      <c r="B6" s="5">
        <f ca="1">DATE(YEAR(TODAY()),3,4)</f>
        <v>43528</v>
      </c>
      <c r="C6" t="s">
        <v>10</v>
      </c>
      <c r="D6" t="s">
        <v>17</v>
      </c>
      <c r="E6" s="4">
        <v>29</v>
      </c>
    </row>
    <row r="7" spans="2:6" ht="30" customHeight="1">
      <c r="B7" s="5">
        <f ca="1">DATE(YEAR(TODAY()),3,6)</f>
        <v>43530</v>
      </c>
      <c r="C7" t="s">
        <v>11</v>
      </c>
      <c r="D7" t="s">
        <v>18</v>
      </c>
      <c r="E7" s="4">
        <v>42</v>
      </c>
    </row>
    <row r="8" spans="2:6" ht="30" customHeight="1">
      <c r="B8" s="5">
        <f ca="1">DATE(YEAR(TODAY()),3,6)</f>
        <v>43530</v>
      </c>
      <c r="C8" t="s">
        <v>12</v>
      </c>
      <c r="D8" t="s">
        <v>19</v>
      </c>
      <c r="E8" s="4">
        <v>21</v>
      </c>
      <c r="F8" t="s">
        <v>29</v>
      </c>
    </row>
    <row r="9" spans="2:6" ht="30" customHeight="1">
      <c r="B9" s="5">
        <f ca="1">DATE(YEAR(TODAY()),4,2)</f>
        <v>43557</v>
      </c>
      <c r="C9" t="s">
        <v>12</v>
      </c>
      <c r="D9" t="s">
        <v>20</v>
      </c>
      <c r="E9" s="4">
        <v>54</v>
      </c>
    </row>
    <row r="10" spans="2:6" ht="30" customHeight="1">
      <c r="B10" s="5">
        <f t="shared" ref="B10:B12" ca="1" si="1">DATE(YEAR(TODAY()),4,2)</f>
        <v>43557</v>
      </c>
      <c r="C10" t="s">
        <v>11</v>
      </c>
      <c r="D10" t="s">
        <v>21</v>
      </c>
      <c r="E10" s="4">
        <v>12</v>
      </c>
    </row>
    <row r="11" spans="2:6" ht="30" customHeight="1">
      <c r="B11" s="5">
        <f t="shared" ca="1" si="1"/>
        <v>43557</v>
      </c>
      <c r="C11" t="s">
        <v>11</v>
      </c>
      <c r="D11" t="s">
        <v>22</v>
      </c>
      <c r="E11" s="4">
        <v>12</v>
      </c>
    </row>
    <row r="12" spans="2:6" ht="30" customHeight="1">
      <c r="B12" s="5">
        <f t="shared" ca="1" si="1"/>
        <v>43557</v>
      </c>
      <c r="C12" t="s">
        <v>11</v>
      </c>
      <c r="D12" t="s">
        <v>23</v>
      </c>
      <c r="E12" s="4">
        <v>2.75</v>
      </c>
    </row>
    <row r="13" spans="2:6" ht="30" customHeight="1">
      <c r="B13" s="5">
        <f ca="1">DATE(YEAR(TODAY()),4,4)</f>
        <v>43559</v>
      </c>
      <c r="C13" t="s">
        <v>9</v>
      </c>
      <c r="D13" t="s">
        <v>14</v>
      </c>
      <c r="E13" s="4">
        <v>29</v>
      </c>
    </row>
    <row r="14" spans="2:6" ht="30" customHeight="1">
      <c r="B14" s="5">
        <f ca="1">DATE(YEAR(TODAY()),4,4)</f>
        <v>43559</v>
      </c>
      <c r="C14" t="s">
        <v>9</v>
      </c>
      <c r="D14" t="s">
        <v>15</v>
      </c>
      <c r="E14" s="4">
        <v>39</v>
      </c>
    </row>
    <row r="15" spans="2:6" ht="30" customHeight="1">
      <c r="B15" s="5">
        <f ca="1">DATE(YEAR(TODAY()),4,4)</f>
        <v>43559</v>
      </c>
      <c r="C15" t="s">
        <v>9</v>
      </c>
      <c r="D15" t="s">
        <v>16</v>
      </c>
      <c r="E15" s="4">
        <v>62</v>
      </c>
    </row>
    <row r="16" spans="2:6" ht="30" customHeight="1">
      <c r="B16" s="5">
        <f ca="1">DATE(YEAR(TODAY()),4,4)</f>
        <v>43559</v>
      </c>
      <c r="C16" t="s">
        <v>11</v>
      </c>
      <c r="D16" t="s">
        <v>24</v>
      </c>
      <c r="E16" s="4">
        <v>29</v>
      </c>
    </row>
    <row r="17" spans="2:6" ht="30" customHeight="1">
      <c r="B17" s="5">
        <f ca="1">DATE(YEAR(TODAY()),4,6)</f>
        <v>43561</v>
      </c>
      <c r="C17" t="s">
        <v>11</v>
      </c>
      <c r="D17" t="s">
        <v>18</v>
      </c>
      <c r="E17" s="4">
        <v>42</v>
      </c>
    </row>
    <row r="18" spans="2:6" ht="30" customHeight="1">
      <c r="B18" s="5">
        <f ca="1">DATE(YEAR(TODAY()),4,6)</f>
        <v>43561</v>
      </c>
      <c r="C18" t="s">
        <v>12</v>
      </c>
      <c r="D18" t="s">
        <v>19</v>
      </c>
      <c r="E18" s="4">
        <v>21</v>
      </c>
      <c r="F18" t="s">
        <v>30</v>
      </c>
    </row>
    <row r="19" spans="2:6" ht="30" customHeight="1">
      <c r="B19" s="5">
        <f ca="1">DATE(YEAR(TODAY()),5,1)</f>
        <v>43586</v>
      </c>
      <c r="C19" t="s">
        <v>12</v>
      </c>
      <c r="D19" t="s">
        <v>20</v>
      </c>
      <c r="E19" s="4">
        <v>54</v>
      </c>
    </row>
    <row r="20" spans="2:6" ht="30" customHeight="1">
      <c r="B20" s="5">
        <f ca="1">DATE(YEAR(TODAY()),6,1)</f>
        <v>43617</v>
      </c>
      <c r="C20" t="s">
        <v>11</v>
      </c>
      <c r="D20" t="s">
        <v>21</v>
      </c>
      <c r="E20" s="4">
        <v>12</v>
      </c>
    </row>
    <row r="21" spans="2:6" ht="30" customHeight="1">
      <c r="B21" s="5">
        <f ca="1">DATE(YEAR(TODAY()),7,1)</f>
        <v>43647</v>
      </c>
      <c r="C21" t="s">
        <v>10</v>
      </c>
      <c r="D21" t="s">
        <v>25</v>
      </c>
      <c r="E21" s="4">
        <v>21</v>
      </c>
      <c r="F21" t="s">
        <v>31</v>
      </c>
    </row>
    <row r="22" spans="2:6" ht="30" customHeight="1">
      <c r="B22" s="5">
        <f ca="1">DATE(YEAR(TODAY()),8,1)</f>
        <v>43678</v>
      </c>
      <c r="C22" t="s">
        <v>11</v>
      </c>
      <c r="D22" t="s">
        <v>23</v>
      </c>
      <c r="E22" s="4">
        <v>2.75</v>
      </c>
    </row>
  </sheetData>
  <mergeCells count="1">
    <mergeCell ref="B1:E1"/>
  </mergeCells>
  <phoneticPr fontId="5" type="noConversion"/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ee un registro de gastos en esta hoja de cálculo. Seleccione la celda F1 para ir al panel. Escriba los detalles de gastos en la Tabla de gastos." sqref="A1" xr:uid="{00000000-0002-0000-0100-000002000000}"/>
    <dataValidation allowBlank="1" showInputMessage="1" showErrorMessage="1" prompt="El título de esta hoja de cálculo se encuentra en esta celda. El vínculo de navegación a la hoja de cálculo Panel está en la celda a la derecha. Escriba los detalles en la siguiente tabla" sqref="B1:E1" xr:uid="{00000000-0002-0000-0100-000003000000}"/>
    <dataValidation allowBlank="1" showInputMessage="1" showErrorMessage="1" prompt="El vínculo de navegación a la hoja de cálculo Panel está en esta celda" sqref="F1" xr:uid="{00000000-0002-0000-0100-000004000000}"/>
    <dataValidation allowBlank="1" showInputMessage="1" showErrorMessage="1" prompt="Escriba la fecha en la columna con este encabezado. Use los filtros de encabezado para buscar entradas específicas" sqref="B2" xr:uid="{00000000-0002-0000-0100-000005000000}"/>
    <dataValidation allowBlank="1" showInputMessage="1" showErrorMessage="1" prompt="Escriba la categoría en la columna con este encabezado" sqref="C2" xr:uid="{00000000-0002-0000-0100-000006000000}"/>
    <dataValidation allowBlank="1" showInputMessage="1" showErrorMessage="1" prompt="Escriba la subcategoría en esta columna, debajo de este encabezado" sqref="D2" xr:uid="{00000000-0002-0000-0100-000007000000}"/>
    <dataValidation allowBlank="1" showInputMessage="1" showErrorMessage="1" prompt="Escriba el importe en esta columna, debajo de este encabezado" sqref="E2" xr:uid="{00000000-0002-0000-0100-000008000000}"/>
    <dataValidation allowBlank="1" showInputMessage="1" showErrorMessage="1" prompt="Escriba las notas en la columna con este encabezado" sqref="F2" xr:uid="{00000000-0002-0000-0100-000009000000}"/>
  </dataValidations>
  <hyperlinks>
    <hyperlink ref="F1" location="Panel!A1" tooltip="Seleccione esta opción para ir a la hoja de cálculo Panel" display="&lt; to dashboard" xr:uid="{00000000-0004-0000-0100-000000000000}"/>
  </hyperlinks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zoomScaleNormal="100" workbookViewId="0"/>
  </sheetViews>
  <sheetFormatPr baseColWidth="10" defaultColWidth="8.625" defaultRowHeight="14.25"/>
  <cols>
    <col min="1" max="1" width="2.875" customWidth="1"/>
    <col min="2" max="2" width="18.75" bestFit="1" customWidth="1"/>
    <col min="3" max="3" width="23.625" bestFit="1" customWidth="1"/>
    <col min="4" max="4" width="12.25" bestFit="1" customWidth="1"/>
    <col min="5" max="5" width="7.625" bestFit="1" customWidth="1"/>
    <col min="6" max="6" width="12.625" bestFit="1" customWidth="1"/>
    <col min="7" max="7" width="14.125" bestFit="1" customWidth="1"/>
  </cols>
  <sheetData>
    <row r="1" spans="1:7" s="6" customFormat="1" ht="53.25" customHeight="1" thickBot="1">
      <c r="A1"/>
      <c r="B1" s="9" t="s">
        <v>32</v>
      </c>
      <c r="C1" s="9"/>
      <c r="D1" s="9"/>
      <c r="E1" s="9"/>
      <c r="F1" s="9"/>
    </row>
    <row r="2" spans="1:7" ht="77.25" customHeight="1" thickTop="1">
      <c r="B2" s="13" t="s">
        <v>33</v>
      </c>
      <c r="C2" s="13"/>
      <c r="D2" s="13"/>
      <c r="E2" s="13"/>
      <c r="F2" s="13"/>
    </row>
    <row r="3" spans="1:7" ht="15">
      <c r="B3" s="10" t="s">
        <v>34</v>
      </c>
      <c r="C3" s="10" t="s">
        <v>37</v>
      </c>
      <c r="D3" s="10"/>
      <c r="E3" s="10"/>
      <c r="F3" s="10"/>
      <c r="G3" s="10"/>
    </row>
    <row r="4" spans="1:7" ht="15">
      <c r="B4" s="10" t="s">
        <v>35</v>
      </c>
      <c r="C4" s="10" t="s">
        <v>10</v>
      </c>
      <c r="D4" s="10" t="s">
        <v>12</v>
      </c>
      <c r="E4" s="10" t="s">
        <v>11</v>
      </c>
      <c r="F4" s="10" t="s">
        <v>9</v>
      </c>
      <c r="G4" s="10" t="s">
        <v>36</v>
      </c>
    </row>
    <row r="5" spans="1:7">
      <c r="B5" s="11" t="s">
        <v>38</v>
      </c>
      <c r="C5" s="12">
        <v>29</v>
      </c>
      <c r="D5" s="12">
        <v>21</v>
      </c>
      <c r="E5" s="12">
        <v>42</v>
      </c>
      <c r="F5" s="12">
        <v>130</v>
      </c>
      <c r="G5" s="12">
        <v>222</v>
      </c>
    </row>
    <row r="6" spans="1:7">
      <c r="B6" s="11" t="s">
        <v>39</v>
      </c>
      <c r="C6" s="12"/>
      <c r="D6" s="12">
        <v>75</v>
      </c>
      <c r="E6" s="12">
        <v>97.75</v>
      </c>
      <c r="F6" s="12">
        <v>130</v>
      </c>
      <c r="G6" s="12">
        <v>302.75</v>
      </c>
    </row>
    <row r="7" spans="1:7">
      <c r="B7" s="11" t="s">
        <v>40</v>
      </c>
      <c r="C7" s="12"/>
      <c r="D7" s="12">
        <v>54</v>
      </c>
      <c r="E7" s="12"/>
      <c r="F7" s="12"/>
      <c r="G7" s="12">
        <v>54</v>
      </c>
    </row>
    <row r="8" spans="1:7">
      <c r="B8" s="11" t="s">
        <v>41</v>
      </c>
      <c r="C8" s="12"/>
      <c r="D8" s="12"/>
      <c r="E8" s="12">
        <v>12</v>
      </c>
      <c r="F8" s="12"/>
      <c r="G8" s="12">
        <v>12</v>
      </c>
    </row>
    <row r="9" spans="1:7">
      <c r="B9" s="11" t="s">
        <v>42</v>
      </c>
      <c r="C9" s="12">
        <v>21</v>
      </c>
      <c r="D9" s="12"/>
      <c r="E9" s="12"/>
      <c r="F9" s="12"/>
      <c r="G9" s="12">
        <v>21</v>
      </c>
    </row>
    <row r="10" spans="1:7">
      <c r="B10" s="11" t="s">
        <v>43</v>
      </c>
      <c r="C10" s="12"/>
      <c r="D10" s="12"/>
      <c r="E10" s="12">
        <v>2.75</v>
      </c>
      <c r="F10" s="12"/>
      <c r="G10" s="12">
        <v>2.75</v>
      </c>
    </row>
    <row r="11" spans="1:7" ht="15">
      <c r="B11" s="11" t="s">
        <v>36</v>
      </c>
      <c r="C11" s="12">
        <v>50</v>
      </c>
      <c r="D11" s="12">
        <v>150</v>
      </c>
      <c r="E11" s="12">
        <v>154.5</v>
      </c>
      <c r="F11" s="12">
        <v>260</v>
      </c>
      <c r="G11" s="12">
        <v>614.5</v>
      </c>
    </row>
  </sheetData>
  <mergeCells count="2">
    <mergeCell ref="B1:F1"/>
    <mergeCell ref="B2:F2"/>
  </mergeCells>
  <phoneticPr fontId="5" type="noConversion"/>
  <dataValidations count="2">
    <dataValidation allowBlank="1" showInputMessage="1" showErrorMessage="1" prompt="La hoja de cálculo oculta tiene el origen de datos de la tabla dinámica, no la elimine o deteriorará los datos del panel" sqref="A1" xr:uid="{00000000-0002-0000-0200-000000000000}"/>
    <dataValidation allowBlank="1" showInputMessage="1" showErrorMessage="1" prompt="El título de esta hoja de cálculo se encuentra en esta celda. El origen de datos de gráfico dinámico comienza en la celda B3" sqref="B1" xr:uid="{00000000-0002-0000-0200-000001000000}"/>
  </dataValidations>
  <pageMargins left="0.7" right="0.7" top="0.75" bottom="0.75" header="0.3" footer="0.3"/>
  <pageSetup paperSize="9" scale="8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386C2-9210-4FB7-96B3-E528AFB8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D8EDBB-06BA-40C6-A407-8E392AA6779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46DCD34-CCE2-4017-B0E2-280ECE034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Panel</vt:lpstr>
      <vt:lpstr>Registro de gastos</vt:lpstr>
      <vt:lpstr>Datos de gastos personales</vt:lpstr>
      <vt:lpstr>Title2</vt:lpstr>
      <vt:lpstr>'Registro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2019-07-07T22:49:19Z</dcterms:created>
  <dcterms:modified xsi:type="dcterms:W3CDTF">2019-10-18T07:59:24Z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