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id-ID\"/>
    </mc:Choice>
  </mc:AlternateContent>
  <bookViews>
    <workbookView xWindow="0" yWindow="0" windowWidth="28800" windowHeight="12000" tabRatio="504" xr2:uid="{00000000-000D-0000-FFFF-FFFF00000000}"/>
  </bookViews>
  <sheets>
    <sheet name="Daftar Siswa" sheetId="2" r:id="rId1"/>
    <sheet name="Daftar Anggota Kelas" sheetId="1" r:id="rId2"/>
    <sheet name="Detail Siswa" sheetId="5" r:id="rId3"/>
  </sheets>
  <definedNames>
    <definedName name="AreaJudulBaris1..D13">'Detail Siswa'!$C$5</definedName>
    <definedName name="AreaJudulBaris1..D6">'Daftar Anggota Kelas'!$C$4</definedName>
    <definedName name="AreaJudulBaris2..F5">'Daftar Anggota Kelas'!$E$4</definedName>
    <definedName name="DaftarSiswa">Siswa[NAMA SISWA]</definedName>
    <definedName name="Judul1">Siswa[[#Headers],[NAMA SISWA]]</definedName>
    <definedName name="Judul2">DaftarAnggotaSiswa[[#Headers],[NAMA SISWA]]</definedName>
    <definedName name="NamaSiswa">'Detail Siswa'!$D$5</definedName>
    <definedName name="_xlnm.Print_Titles" localSheetId="0">'Daftar Siswa'!$1:$4</definedName>
  </definedNames>
  <calcPr calcId="162913"/>
</workbook>
</file>

<file path=xl/calcChain.xml><?xml version="1.0" encoding="utf-8"?>
<calcChain xmlns="http://schemas.openxmlformats.org/spreadsheetml/2006/main">
  <c r="D13" i="5" l="1"/>
  <c r="D12" i="5"/>
  <c r="D11" i="5"/>
  <c r="D10" i="5"/>
  <c r="D9" i="5"/>
  <c r="D8" i="5"/>
  <c r="D7" i="5"/>
  <c r="D6" i="5"/>
  <c r="F12" i="1" l="1"/>
  <c r="F11" i="1"/>
  <c r="F10" i="1"/>
  <c r="F9" i="1"/>
  <c r="E12" i="1"/>
  <c r="E11" i="1"/>
  <c r="E10" i="1"/>
  <c r="E9" i="1"/>
  <c r="D12" i="1"/>
  <c r="D11" i="1"/>
  <c r="D10" i="1"/>
  <c r="D9" i="1"/>
  <c r="D6" i="1" l="1"/>
</calcChain>
</file>

<file path=xl/sharedStrings.xml><?xml version="1.0" encoding="utf-8"?>
<sst xmlns="http://schemas.openxmlformats.org/spreadsheetml/2006/main" count="86" uniqueCount="44">
  <si>
    <t>Daftar Siswa</t>
  </si>
  <si>
    <t>NAMA SISWA</t>
  </si>
  <si>
    <t>Nama 1</t>
  </si>
  <si>
    <t>Nama 2</t>
  </si>
  <si>
    <t>Nama 3</t>
  </si>
  <si>
    <t>Nama 4</t>
  </si>
  <si>
    <t>EMAIL</t>
  </si>
  <si>
    <t>Alamat email</t>
  </si>
  <si>
    <t>KE DAFTAR ANGGOTA</t>
  </si>
  <si>
    <t>KE DETAIL SISWA</t>
  </si>
  <si>
    <t>TELEPON RUMAH</t>
  </si>
  <si>
    <t>Telepon rumah</t>
  </si>
  <si>
    <t>PONSEL</t>
  </si>
  <si>
    <t>Ponsel</t>
  </si>
  <si>
    <t>TANGGAL LAHIR</t>
  </si>
  <si>
    <t>Tanggal</t>
  </si>
  <si>
    <t>KONTAK DARURAT</t>
  </si>
  <si>
    <t>Kontak 1</t>
  </si>
  <si>
    <t>Kontak 2</t>
  </si>
  <si>
    <t>Kontak 3</t>
  </si>
  <si>
    <t>Kontak 4</t>
  </si>
  <si>
    <t>NOMOR TELEPON DARURAT</t>
  </si>
  <si>
    <t>Nomor telepon darurat</t>
  </si>
  <si>
    <t>DOKTER</t>
  </si>
  <si>
    <t>Dokter 1</t>
  </si>
  <si>
    <t>Dokter 2</t>
  </si>
  <si>
    <t>Dokter 3</t>
  </si>
  <si>
    <t>Dokter 4</t>
  </si>
  <si>
    <t>NOMOR TELEPON DOKTER</t>
  </si>
  <si>
    <t>Nomor telepon dokter</t>
  </si>
  <si>
    <t xml:space="preserve">  </t>
  </si>
  <si>
    <t>Tips:Untuk menambahkan lebih banyak siswa, pada sel terakhir dalam tabel, tekan tombol tab.</t>
  </si>
  <si>
    <t>Daftar Anggota Kelas</t>
  </si>
  <si>
    <t>MATA KULIAH</t>
  </si>
  <si>
    <t>PENGAJAR</t>
  </si>
  <si>
    <t>SISWA YANG MENDAFTAR</t>
  </si>
  <si>
    <t>Institut Desain Grafis</t>
  </si>
  <si>
    <t>Nama mata kuliah</t>
  </si>
  <si>
    <t>Pengajar 1</t>
  </si>
  <si>
    <t>KE DAFTAR SISWA</t>
  </si>
  <si>
    <t>TANGGAL MULAI</t>
  </si>
  <si>
    <t>TANGGAL BERAKHIR</t>
  </si>
  <si>
    <t>Detail Siswa</t>
  </si>
  <si>
    <t>TIPS: PILIH SISWA DARI DAFTAR MENURUN DALAM SEL D5 UNTUK MEMPERBARUI DETAIL SISWA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</si>
</sst>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 \ *-"/>
    <numFmt numFmtId="169" formatCode="[&lt;=9999999]###\-####;\(###\)\ ###\-####"/>
    <numFmt numFmtId="170" formatCode="dd/mm/yy;@"/>
    <numFmt numFmtId="171" formatCode="[$-421]dd\ mmmm\ yyyy;@"/>
  </numFmts>
  <fonts count="27" x14ac:knownFonts="1">
    <font>
      <sz val="11"/>
      <color theme="1"/>
      <name val="Century Gothic"/>
      <family val="2"/>
      <scheme val="minor"/>
    </font>
    <font>
      <sz val="11"/>
      <color rgb="FF3F3F76"/>
      <name val="Century Gothic"/>
      <family val="2"/>
      <scheme val="minor"/>
    </font>
    <font>
      <sz val="11"/>
      <color rgb="FFFA7D00"/>
      <name val="Century Gothic"/>
      <family val="2"/>
      <scheme val="minor"/>
    </font>
    <font>
      <b/>
      <sz val="11"/>
      <color theme="1" tint="0.34998626667073579"/>
      <name val="Bookman Old Style"/>
      <family val="1"/>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b/>
      <sz val="11"/>
      <color theme="1"/>
      <name val="Century Gothic"/>
      <family val="2"/>
      <scheme val="minor"/>
    </font>
    <font>
      <sz val="11"/>
      <color theme="1" tint="0.34998626667073579"/>
      <name val="Century Gothic"/>
      <family val="2"/>
      <scheme val="minor"/>
    </font>
    <font>
      <i/>
      <sz val="11"/>
      <color theme="1" tint="0.34998626667073579"/>
      <name val="Century Gothic"/>
      <family val="2"/>
      <scheme val="minor"/>
    </font>
    <font>
      <u/>
      <sz val="11"/>
      <color theme="11"/>
      <name val="Century Gothic"/>
      <family val="2"/>
      <scheme val="minor"/>
    </font>
    <font>
      <u/>
      <sz val="11"/>
      <color theme="4" tint="-0.499984740745262"/>
      <name val="Century Gothic"/>
      <family val="2"/>
      <scheme val="minor"/>
    </font>
    <font>
      <sz val="11"/>
      <color theme="1"/>
      <name val="Century Gothic"/>
      <family val="2"/>
      <scheme val="minor"/>
    </font>
    <font>
      <sz val="11"/>
      <color theme="1"/>
      <name val="Bookman Old Style"/>
      <family val="1"/>
      <scheme val="major"/>
    </font>
    <font>
      <b/>
      <sz val="16"/>
      <color theme="4" tint="-0.499984740745262"/>
      <name val="Bookman Old Style"/>
      <family val="1"/>
      <scheme val="major"/>
    </font>
    <font>
      <b/>
      <sz val="11"/>
      <color theme="4" tint="-0.499984740745262"/>
      <name val="Bookman Old Style"/>
      <family val="1"/>
      <scheme val="major"/>
    </font>
    <font>
      <b/>
      <sz val="11"/>
      <color theme="1" tint="0.34998626667073579"/>
      <name val="Century Gothic"/>
      <family val="2"/>
      <scheme val="minor"/>
    </font>
    <font>
      <u/>
      <sz val="11"/>
      <color theme="0"/>
      <name val="Century Gothic"/>
      <family val="2"/>
      <scheme val="minor"/>
    </font>
    <font>
      <b/>
      <sz val="28"/>
      <color theme="0"/>
      <name val="Bookman Old Style"/>
      <family val="1"/>
      <scheme val="major"/>
    </font>
    <font>
      <sz val="18"/>
      <color theme="3"/>
      <name val="Bookman Old Style"/>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b/>
      <sz val="11"/>
      <color rgb="FF3F3F3F"/>
      <name val="Century Gothic"/>
      <family val="2"/>
      <scheme val="minor"/>
    </font>
    <font>
      <b/>
      <sz val="11"/>
      <color theme="0"/>
      <name val="Century Gothic"/>
      <family val="2"/>
      <scheme val="minor"/>
    </font>
    <font>
      <sz val="11"/>
      <color rgb="FFFF0000"/>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thin">
        <color theme="4" tint="-0.499984740745262"/>
      </top>
      <bottom style="thin">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bottom style="thin">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xf>
    <xf numFmtId="0" fontId="1" fillId="3" borderId="1" applyNumberFormat="0" applyProtection="0">
      <alignment wrapText="1"/>
    </xf>
    <xf numFmtId="0" fontId="2" fillId="2" borderId="1" applyNumberFormat="0" applyAlignment="0" applyProtection="0"/>
    <xf numFmtId="168" fontId="9" fillId="0" borderId="3" applyFill="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center"/>
    </xf>
    <xf numFmtId="167" fontId="12" fillId="0" borderId="0" applyFill="0" applyBorder="0" applyAlignment="0" applyProtection="0"/>
    <xf numFmtId="165" fontId="12" fillId="0" borderId="0" applyFill="0" applyBorder="0" applyAlignment="0" applyProtection="0"/>
    <xf numFmtId="166" fontId="12" fillId="0" borderId="0" applyFill="0" applyBorder="0" applyAlignment="0" applyProtection="0"/>
    <xf numFmtId="164" fontId="12" fillId="0" borderId="0" applyFill="0" applyBorder="0" applyAlignment="0" applyProtection="0"/>
    <xf numFmtId="9" fontId="12" fillId="0" borderId="0" applyFill="0" applyBorder="0" applyAlignment="0" applyProtection="0"/>
    <xf numFmtId="0" fontId="4" fillId="0" borderId="4"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12" fillId="6" borderId="2" applyNumberFormat="0" applyAlignment="0" applyProtection="0"/>
    <xf numFmtId="0" fontId="7" fillId="0" borderId="6"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2" borderId="16" applyNumberFormat="0" applyAlignment="0" applyProtection="0"/>
    <xf numFmtId="0" fontId="2" fillId="0" borderId="17" applyNumberFormat="0" applyFill="0" applyAlignment="0" applyProtection="0"/>
    <xf numFmtId="0" fontId="24" fillId="10" borderId="18" applyNumberFormat="0" applyAlignment="0" applyProtection="0"/>
    <xf numFmtId="0" fontId="25" fillId="0" borderId="0" applyNumberFormat="0" applyFill="0" applyBorder="0" applyAlignment="0" applyProtection="0"/>
    <xf numFmtId="0" fontId="26"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26"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6"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26"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6"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26"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cellStyleXfs>
  <cellXfs count="62">
    <xf numFmtId="0" fontId="0" fillId="0" borderId="0" xfId="0">
      <alignment vertical="center" wrapText="1"/>
    </xf>
    <xf numFmtId="0" fontId="0" fillId="0" borderId="0" xfId="0" applyBorder="1">
      <alignment vertical="center" wrapText="1"/>
    </xf>
    <xf numFmtId="169"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Border="1" applyAlignment="1">
      <alignment horizontal="left" vertical="center" indent="1"/>
    </xf>
    <xf numFmtId="169" fontId="0" fillId="0" borderId="0" xfId="0" applyNumberFormat="1" applyFont="1" applyBorder="1" applyAlignment="1">
      <alignment horizontal="left" vertical="center"/>
    </xf>
    <xf numFmtId="0" fontId="0" fillId="0" borderId="8" xfId="0" applyBorder="1">
      <alignment vertical="center" wrapText="1"/>
    </xf>
    <xf numFmtId="0" fontId="0" fillId="0" borderId="12" xfId="0" applyBorder="1">
      <alignment vertical="center" wrapText="1"/>
    </xf>
    <xf numFmtId="0" fontId="13"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12" xfId="0" applyFont="1" applyBorder="1">
      <alignment vertical="center" wrapText="1"/>
    </xf>
    <xf numFmtId="0" fontId="0" fillId="0" borderId="0" xfId="0" applyFont="1" applyFill="1" applyBorder="1">
      <alignment vertical="center" wrapText="1"/>
    </xf>
    <xf numFmtId="14" fontId="0" fillId="0" borderId="0" xfId="0" applyNumberFormat="1" applyFont="1" applyFill="1" applyBorder="1" applyAlignment="1">
      <alignment horizontal="left" vertical="center"/>
    </xf>
    <xf numFmtId="0" fontId="0" fillId="0" borderId="11" xfId="0" applyBorder="1" applyAlignment="1">
      <alignment vertical="center"/>
    </xf>
    <xf numFmtId="0" fontId="0" fillId="0" borderId="11" xfId="0" applyBorder="1">
      <alignment vertical="center" wrapText="1"/>
    </xf>
    <xf numFmtId="0" fontId="0" fillId="0" borderId="12" xfId="0" applyBorder="1" applyAlignment="1">
      <alignment vertical="center"/>
    </xf>
    <xf numFmtId="0" fontId="0" fillId="0" borderId="12" xfId="0" applyNumberFormat="1" applyFont="1" applyBorder="1" applyAlignment="1">
      <alignment vertical="center"/>
    </xf>
    <xf numFmtId="0" fontId="3" fillId="5" borderId="0" xfId="0" applyFont="1" applyFill="1" applyBorder="1" applyAlignment="1">
      <alignment horizontal="left" vertical="center" wrapText="1" indent="1"/>
    </xf>
    <xf numFmtId="0" fontId="8"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0" fillId="5" borderId="0" xfId="0" applyFont="1" applyFill="1" applyBorder="1" applyAlignment="1">
      <alignment vertical="center"/>
    </xf>
    <xf numFmtId="0" fontId="0" fillId="0" borderId="0" xfId="0" applyFont="1">
      <alignment vertical="center" wrapText="1"/>
    </xf>
    <xf numFmtId="0" fontId="0" fillId="0" borderId="8" xfId="0" applyFont="1" applyBorder="1">
      <alignment vertical="center" wrapText="1"/>
    </xf>
    <xf numFmtId="0" fontId="0" fillId="0" borderId="11" xfId="0" applyFont="1" applyBorder="1">
      <alignment vertical="center" wrapText="1"/>
    </xf>
    <xf numFmtId="0" fontId="15" fillId="0" borderId="15" xfId="0" applyFont="1" applyBorder="1" applyAlignment="1">
      <alignment horizontal="left" vertical="center" indent="1"/>
    </xf>
    <xf numFmtId="0" fontId="16" fillId="0" borderId="15" xfId="0" applyFont="1" applyBorder="1" applyAlignment="1">
      <alignment horizontal="left" vertical="center"/>
    </xf>
    <xf numFmtId="0" fontId="15" fillId="0" borderId="7" xfId="0" applyFont="1" applyBorder="1" applyAlignment="1">
      <alignment horizontal="left" vertical="center" indent="1"/>
    </xf>
    <xf numFmtId="0" fontId="8" fillId="0" borderId="7" xfId="0" applyFont="1" applyBorder="1" applyAlignment="1">
      <alignment horizontal="left" vertical="center"/>
    </xf>
    <xf numFmtId="169" fontId="8"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0" fontId="0" fillId="0" borderId="13" xfId="0" applyFont="1" applyBorder="1">
      <alignment vertical="center" wrapText="1"/>
    </xf>
    <xf numFmtId="0" fontId="15" fillId="0" borderId="4" xfId="0" applyFont="1" applyBorder="1" applyAlignment="1">
      <alignment horizontal="left" vertical="center" indent="1"/>
    </xf>
    <xf numFmtId="169" fontId="8" fillId="0" borderId="4" xfId="0" applyNumberFormat="1" applyFont="1" applyBorder="1" applyAlignment="1">
      <alignment horizontal="left" vertical="center"/>
    </xf>
    <xf numFmtId="0" fontId="0" fillId="0" borderId="14" xfId="0" applyFont="1" applyBorder="1">
      <alignment vertical="center" wrapText="1"/>
    </xf>
    <xf numFmtId="0" fontId="0" fillId="0" borderId="0" xfId="0" applyFont="1" applyBorder="1" applyAlignment="1">
      <alignment vertical="center"/>
    </xf>
    <xf numFmtId="0" fontId="0" fillId="0" borderId="0" xfId="0" applyNumberFormat="1" applyFont="1" applyBorder="1" applyAlignment="1">
      <alignment vertical="center"/>
    </xf>
    <xf numFmtId="0" fontId="0" fillId="0" borderId="4" xfId="0" applyBorder="1" applyAlignment="1">
      <alignment horizontal="center"/>
    </xf>
    <xf numFmtId="0" fontId="0" fillId="0" borderId="14" xfId="0" applyBorder="1" applyAlignment="1">
      <alignment horizontal="center"/>
    </xf>
    <xf numFmtId="0" fontId="0" fillId="0" borderId="4" xfId="0" applyBorder="1" applyAlignment="1"/>
    <xf numFmtId="0" fontId="0" fillId="0" borderId="14" xfId="0" applyBorder="1" applyAlignment="1"/>
    <xf numFmtId="0" fontId="0" fillId="0" borderId="13" xfId="0" applyBorder="1">
      <alignment vertical="center" wrapText="1"/>
    </xf>
    <xf numFmtId="0" fontId="0" fillId="0" borderId="0" xfId="0" applyFill="1">
      <alignment vertical="center" wrapText="1"/>
    </xf>
    <xf numFmtId="170" fontId="8" fillId="0" borderId="7" xfId="0" applyNumberFormat="1" applyFont="1" applyBorder="1" applyAlignment="1">
      <alignment horizontal="left" vertical="center"/>
    </xf>
    <xf numFmtId="171" fontId="8" fillId="5" borderId="0" xfId="0" applyNumberFormat="1" applyFont="1" applyFill="1" applyBorder="1" applyAlignment="1">
      <alignment horizontal="left" vertical="center" wrapTex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4" applyFont="1" applyBorder="1" applyAlignment="1">
      <alignment horizontal="right" vertical="center" wrapText="1" indent="1"/>
    </xf>
    <xf numFmtId="0" fontId="17" fillId="0" borderId="12" xfId="4" applyFont="1" applyBorder="1" applyAlignment="1">
      <alignment horizontal="right" vertical="center" wrapText="1" inden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7" fillId="0" borderId="0" xfId="4" applyFont="1" applyBorder="1" applyAlignment="1">
      <alignment horizontal="center" vertical="center" wrapText="1"/>
    </xf>
    <xf numFmtId="0" fontId="17" fillId="0" borderId="12" xfId="4" applyFont="1" applyBorder="1" applyAlignment="1">
      <alignment horizontal="center" vertical="center" wrapText="1"/>
    </xf>
    <xf numFmtId="0" fontId="14" fillId="0" borderId="9" xfId="0" applyFont="1" applyBorder="1" applyAlignment="1">
      <alignment horizontal="center" vertical="top" wrapText="1"/>
    </xf>
    <xf numFmtId="0" fontId="14" fillId="0" borderId="0" xfId="0" applyFont="1" applyBorder="1" applyAlignment="1">
      <alignment horizontal="center" vertical="top" wrapText="1"/>
    </xf>
    <xf numFmtId="0" fontId="8" fillId="4" borderId="0" xfId="0" applyFont="1" applyFill="1" applyAlignment="1">
      <alignment horizontal="center" vertical="center" wrapText="1"/>
    </xf>
    <xf numFmtId="0" fontId="17" fillId="0" borderId="9" xfId="4" applyFont="1" applyBorder="1" applyAlignment="1">
      <alignment horizontal="right" vertical="center" wrapText="1"/>
    </xf>
    <xf numFmtId="0" fontId="17" fillId="0" borderId="10" xfId="4" applyFont="1" applyBorder="1" applyAlignment="1">
      <alignment horizontal="right" vertical="center" wrapText="1"/>
    </xf>
    <xf numFmtId="0" fontId="17" fillId="0" borderId="0" xfId="4" applyFont="1" applyBorder="1" applyAlignment="1">
      <alignment horizontal="right" vertical="center" wrapText="1"/>
    </xf>
    <xf numFmtId="0" fontId="17" fillId="0" borderId="12" xfId="4" applyFont="1" applyBorder="1" applyAlignment="1">
      <alignment horizontal="right"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8" builtinId="26" customBuiltin="1"/>
    <cellStyle name="Buruk" xfId="19" builtinId="27" customBuiltin="1"/>
    <cellStyle name="Catatan" xfId="14" builtinId="10" customBuiltin="1"/>
    <cellStyle name="Hipertaut" xfId="4" builtinId="8" customBuiltin="1"/>
    <cellStyle name="Judul" xfId="16" builtinId="15" customBuiltin="1"/>
    <cellStyle name="Judul 1" xfId="11" builtinId="16" customBuiltin="1"/>
    <cellStyle name="Judul 2" xfId="12" builtinId="17" customBuiltin="1"/>
    <cellStyle name="Judul 3" xfId="13" builtinId="18" customBuiltin="1"/>
    <cellStyle name="Judul 4" xfId="17" builtinId="19" customBuiltin="1"/>
    <cellStyle name="Keluaran" xfId="21" builtinId="21" customBuiltin="1"/>
    <cellStyle name="Koma" xfId="6" builtinId="3" customBuiltin="1"/>
    <cellStyle name="Koma [0]" xfId="7" builtinId="6" customBuiltin="1"/>
    <cellStyle name="Masukan" xfId="1" builtinId="20" customBuiltin="1"/>
    <cellStyle name="Mata Uang" xfId="8" builtinId="4" customBuiltin="1"/>
    <cellStyle name="Mata Uang [0]" xfId="9" builtinId="7" customBuiltin="1"/>
    <cellStyle name="Mengikuti Hipertaut" xfId="5" builtinId="9" customBuiltin="1"/>
    <cellStyle name="Netral" xfId="20" builtinId="28" customBuiltin="1"/>
    <cellStyle name="Normal" xfId="0" builtinId="0" customBuiltin="1"/>
    <cellStyle name="Perhitungan" xfId="2" builtinId="22" customBuiltin="1"/>
    <cellStyle name="Persen" xfId="10" builtinId="5" customBuiltin="1"/>
    <cellStyle name="Sel Periksa" xfId="23" builtinId="23" customBuiltin="1"/>
    <cellStyle name="Sel Tertaut" xfId="22" builtinId="24" customBuiltin="1"/>
    <cellStyle name="Teks Penjelasan" xfId="3" builtinId="53" customBuiltin="1"/>
    <cellStyle name="Teks Peringatan" xfId="24" builtinId="11" customBuiltin="1"/>
    <cellStyle name="Total" xfId="15" builtinId="25" customBuiltin="1"/>
  </cellStyles>
  <dxfs count="24">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border diagonalUp="0" diagonalDown="0" outline="0">
        <left/>
        <right style="thick">
          <color theme="4" tint="-0.499984740745262"/>
        </right>
        <top/>
        <bottom/>
      </border>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1"/>
        <color theme="1"/>
        <name val="Century Gothic"/>
        <scheme val="minor"/>
      </font>
      <alignment horizontal="general" vertical="center" textRotation="0" wrapText="0" indent="0" justifyLastLine="0" shrinkToFit="0" readingOrder="0"/>
    </dxf>
    <dxf>
      <font>
        <strike val="0"/>
        <outline val="0"/>
        <shadow val="0"/>
        <u val="none"/>
        <vertAlign val="baseline"/>
        <sz val="11"/>
        <color theme="1"/>
        <name val="Bookman Old Style"/>
        <scheme val="maj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b val="0"/>
        <i val="0"/>
        <strike val="0"/>
        <condense val="0"/>
        <extend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numFmt numFmtId="172" formatCode="m/d/yyyy"/>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b val="0"/>
        <i val="0"/>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0"/>
        <color theme="1"/>
      </font>
      <alignment vertical="center" textRotation="0" wrapText="0" indent="0" justifyLastLine="0" shrinkToFit="0" readingOrder="0"/>
    </dxf>
    <dxf>
      <font>
        <b val="0"/>
        <strike val="0"/>
        <outline val="0"/>
        <shadow val="0"/>
        <u val="none"/>
        <vertAlign val="baseline"/>
        <sz val="11"/>
        <color theme="1"/>
        <name val="Bookman Old Style"/>
        <scheme val="major"/>
      </font>
      <alignment horizontal="general" vertical="center" textRotation="0" wrapText="0" indent="0" justifyLastLine="0" shrinkToFit="0" readingOrder="0"/>
    </dxf>
    <dxf>
      <font>
        <b val="0"/>
        <i val="0"/>
        <color theme="0"/>
      </font>
      <fill>
        <patternFill>
          <bgColor theme="0"/>
        </patternFill>
      </fill>
      <border diagonalUp="0" diagonalDown="0">
        <left/>
        <right style="thick">
          <color theme="4" tint="0.59996337778862885"/>
        </right>
        <top/>
        <bottom/>
        <vertical/>
        <horizontal/>
      </border>
    </dxf>
    <dxf>
      <font>
        <b val="0"/>
        <i val="0"/>
        <color theme="0"/>
      </font>
      <fill>
        <patternFill>
          <bgColor theme="0"/>
        </patternFill>
      </fill>
      <border diagonalUp="0" diagonalDown="0">
        <left style="thick">
          <color theme="4" tint="0.59996337778862885"/>
        </left>
        <right/>
        <top/>
        <bottom/>
        <vertical/>
        <horizontal/>
      </border>
    </dxf>
    <dxf>
      <font>
        <color theme="0"/>
      </font>
      <fill>
        <patternFill>
          <bgColor theme="0"/>
        </patternFill>
      </fill>
      <border diagonalUp="0" diagonalDown="0">
        <left/>
        <right style="thick">
          <color theme="4" tint="-0.499984740745262"/>
        </right>
        <top/>
        <bottom/>
        <vertical/>
        <horizontal/>
      </border>
    </dxf>
    <dxf>
      <font>
        <color theme="0"/>
      </font>
      <fill>
        <patternFill>
          <bgColor theme="0"/>
        </patternFill>
      </fill>
      <border>
        <vertical/>
        <horizontal/>
      </border>
    </dxf>
    <dxf>
      <font>
        <b/>
        <i val="0"/>
        <color theme="1" tint="0.34998626667073579"/>
      </font>
      <fill>
        <patternFill patternType="solid">
          <fgColor theme="4"/>
          <bgColor theme="0" tint="-0.14996795556505021"/>
        </patternFill>
      </fill>
      <border diagonalUp="0" diagonalDown="0">
        <left/>
        <right/>
        <top/>
        <bottom/>
        <vertical/>
        <horizontal/>
      </border>
    </dxf>
    <dxf>
      <font>
        <b val="0"/>
        <i val="0"/>
        <color theme="1" tint="0.34998626667073579"/>
      </font>
      <fill>
        <patternFill>
          <bgColor theme="0"/>
        </patternFill>
      </fill>
      <border>
        <left/>
        <right style="thick">
          <color theme="4" tint="-0.499984740745262"/>
        </right>
        <top style="thick">
          <color theme="4" tint="-0.499984740745262"/>
        </top>
        <bottom style="thick">
          <color theme="4" tint="-0.499984740745262"/>
        </bottom>
        <vertical/>
        <horizontal style="thin">
          <color theme="4" tint="-0.499984740745262"/>
        </horizontal>
      </border>
    </dxf>
  </dxfs>
  <tableStyles count="1" defaultTableStyle="ClassRoster_table1" defaultPivotStyle="PivotStyleLight16">
    <tableStyle name="ClassRoster_table1" pivot="0" count="6" xr9:uid="{00000000-0011-0000-FFFF-FFFF00000000}">
      <tableStyleElement type="wholeTable" dxfId="23"/>
      <tableStyleElement type="headerRow" dxfId="22"/>
      <tableStyleElement type="firstColumn" dxfId="21"/>
      <tableStyleElement type="lastColumn"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Daftar Anggota Kelas'!A1"/><Relationship Id="rId1" Type="http://schemas.openxmlformats.org/officeDocument/2006/relationships/hyperlink" Target="#'Detail Siswa'!A1"/></Relationships>
</file>

<file path=xl/drawings/_rels/drawing2.xml.rels><?xml version="1.0" encoding="UTF-8" standalone="yes"?>
<Relationships xmlns="http://schemas.openxmlformats.org/package/2006/relationships"><Relationship Id="rId2" Type="http://schemas.openxmlformats.org/officeDocument/2006/relationships/hyperlink" Target="#'Daftar Siswa'!A1"/><Relationship Id="rId1" Type="http://schemas.openxmlformats.org/officeDocument/2006/relationships/hyperlink" Target="#'Detail Siswa'!A1"/></Relationships>
</file>

<file path=xl/drawings/_rels/drawing3.xml.rels><?xml version="1.0" encoding="UTF-8" standalone="yes"?>
<Relationships xmlns="http://schemas.openxmlformats.org/package/2006/relationships"><Relationship Id="rId2" Type="http://schemas.openxmlformats.org/officeDocument/2006/relationships/hyperlink" Target="#'Daftar Siswa'!A1"/><Relationship Id="rId1" Type="http://schemas.openxmlformats.org/officeDocument/2006/relationships/hyperlink" Target="#'Daftar Anggota Kelas'!A1"/></Relationships>
</file>

<file path=xl/drawings/drawing1.xml><?xml version="1.0" encoding="utf-8"?>
<xdr:wsDr xmlns:xdr="http://schemas.openxmlformats.org/drawingml/2006/spreadsheetDrawing" xmlns:a="http://schemas.openxmlformats.org/drawingml/2006/main">
  <xdr:twoCellAnchor editAs="oneCell">
    <xdr:from>
      <xdr:col>9</xdr:col>
      <xdr:colOff>1169779</xdr:colOff>
      <xdr:row>2</xdr:row>
      <xdr:rowOff>29576</xdr:rowOff>
    </xdr:from>
    <xdr:to>
      <xdr:col>11</xdr:col>
      <xdr:colOff>119743</xdr:colOff>
      <xdr:row>2</xdr:row>
      <xdr:rowOff>221600</xdr:rowOff>
    </xdr:to>
    <xdr:sp macro="" textlink="">
      <xdr:nvSpPr>
        <xdr:cNvPr id="4" name="Masuk ke detail siswa" descr="Student Details navigation button">
          <a:hlinkClick xmlns:r="http://schemas.openxmlformats.org/officeDocument/2006/relationships" r:id="rId1" tooltip="Pilih untuk menavigasi ke lembar kerja Detail Siswa"/>
          <a:extLst>
            <a:ext uri="{FF2B5EF4-FFF2-40B4-BE49-F238E27FC236}">
              <a16:creationId xmlns:a16="http://schemas.microsoft.com/office/drawing/2014/main" id="{00000000-0008-0000-0000-000004000000}"/>
            </a:ext>
          </a:extLst>
        </xdr:cNvPr>
        <xdr:cNvSpPr/>
      </xdr:nvSpPr>
      <xdr:spPr>
        <a:xfrm>
          <a:off x="12218779" y="658226"/>
          <a:ext cx="2417064"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rtl="0"/>
          <a:r>
            <a:rPr lang="id-id" sz="1100" b="1">
              <a:solidFill>
                <a:schemeClr val="bg1"/>
              </a:solidFill>
              <a:latin typeface="Bookman Old Style" panose="02050604050505020204" pitchFamily="18" charset="0"/>
            </a:rPr>
            <a:t>KE DETAIL SISWA</a:t>
          </a:r>
        </a:p>
      </xdr:txBody>
    </xdr:sp>
    <xdr:clientData fPrintsWithSheet="0"/>
  </xdr:twoCellAnchor>
  <xdr:twoCellAnchor editAs="oneCell">
    <xdr:from>
      <xdr:col>2</xdr:col>
      <xdr:colOff>0</xdr:colOff>
      <xdr:row>1</xdr:row>
      <xdr:rowOff>0</xdr:rowOff>
    </xdr:from>
    <xdr:to>
      <xdr:col>4</xdr:col>
      <xdr:colOff>713100</xdr:colOff>
      <xdr:row>2</xdr:row>
      <xdr:rowOff>274572</xdr:rowOff>
    </xdr:to>
    <xdr:sp macro="" textlink="C2">
      <xdr:nvSpPr>
        <xdr:cNvPr id="7" name="Daftar Siswa" descr="Student List">
          <a:extLst>
            <a:ext uri="{FF2B5EF4-FFF2-40B4-BE49-F238E27FC236}">
              <a16:creationId xmlns:a16="http://schemas.microsoft.com/office/drawing/2014/main" id="{00000000-0008-0000-0000-000007000000}"/>
            </a:ext>
          </a:extLst>
        </xdr:cNvPr>
        <xdr:cNvSpPr txBox="1"/>
      </xdr:nvSpPr>
      <xdr:spPr>
        <a:xfrm>
          <a:off x="247650" y="219075"/>
          <a:ext cx="4104000" cy="684147"/>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rtl="0"/>
          <a:fld id="{4E5C5A06-5E1B-41EF-8A1D-AD9F8790E807}" type="TxLink">
            <a:rPr lang="en-US" sz="2800" b="1" i="0" u="none" strike="noStrike">
              <a:solidFill>
                <a:srgbClr val="FFFFFF"/>
              </a:solidFill>
              <a:latin typeface="Bookman Old Style" panose="02050604050505020204" pitchFamily="18" charset="0"/>
            </a:rPr>
            <a:pPr algn="ctr" rtl="0"/>
            <a:t>Daftar Siswa</a:t>
          </a:fld>
          <a:endParaRPr lang="en-US" sz="2800" b="1">
            <a:solidFill>
              <a:schemeClr val="bg1"/>
            </a:solidFill>
            <a:latin typeface="Bookman Old Style" panose="02050604050505020204" pitchFamily="18" charset="0"/>
          </a:endParaRPr>
        </a:p>
      </xdr:txBody>
    </xdr:sp>
    <xdr:clientData/>
  </xdr:twoCellAnchor>
  <xdr:twoCellAnchor editAs="oneCell">
    <xdr:from>
      <xdr:col>9</xdr:col>
      <xdr:colOff>1168605</xdr:colOff>
      <xdr:row>1</xdr:row>
      <xdr:rowOff>132433</xdr:rowOff>
    </xdr:from>
    <xdr:to>
      <xdr:col>11</xdr:col>
      <xdr:colOff>118650</xdr:colOff>
      <xdr:row>1</xdr:row>
      <xdr:rowOff>324457</xdr:rowOff>
    </xdr:to>
    <xdr:sp macro="" textlink="">
      <xdr:nvSpPr>
        <xdr:cNvPr id="3" name="Masuk ke daftar anggota kelas" descr="Class Roster navigation button">
          <a:hlinkClick xmlns:r="http://schemas.openxmlformats.org/officeDocument/2006/relationships" r:id="rId2" tooltip="Pilih untuk menavigasi ke lembar kerja Daftar Anggota Kelas"/>
          <a:extLst>
            <a:ext uri="{FF2B5EF4-FFF2-40B4-BE49-F238E27FC236}">
              <a16:creationId xmlns:a16="http://schemas.microsoft.com/office/drawing/2014/main" id="{00000000-0008-0000-0000-000003000000}"/>
            </a:ext>
          </a:extLst>
        </xdr:cNvPr>
        <xdr:cNvSpPr/>
      </xdr:nvSpPr>
      <xdr:spPr>
        <a:xfrm>
          <a:off x="12217605" y="351508"/>
          <a:ext cx="2417145"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rtl="0"/>
          <a:r>
            <a:rPr lang="id-id" sz="1100" b="1">
              <a:solidFill>
                <a:schemeClr val="bg1"/>
              </a:solidFill>
              <a:latin typeface="Bookman Old Style" panose="02050604050505020204" pitchFamily="18" charset="0"/>
            </a:rPr>
            <a:t>KE DAFTAR ANGGOTA</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123824</xdr:colOff>
      <xdr:row>1</xdr:row>
      <xdr:rowOff>5715</xdr:rowOff>
    </xdr:from>
    <xdr:to>
      <xdr:col>3</xdr:col>
      <xdr:colOff>66674</xdr:colOff>
      <xdr:row>2</xdr:row>
      <xdr:rowOff>280140</xdr:rowOff>
    </xdr:to>
    <xdr:sp macro="" textlink="C2">
      <xdr:nvSpPr>
        <xdr:cNvPr id="4" name="Daftar Anggota Kelas" descr="Class Roster">
          <a:extLst>
            <a:ext uri="{FF2B5EF4-FFF2-40B4-BE49-F238E27FC236}">
              <a16:creationId xmlns:a16="http://schemas.microsoft.com/office/drawing/2014/main" id="{00000000-0008-0000-0100-000004000000}"/>
            </a:ext>
          </a:extLst>
        </xdr:cNvPr>
        <xdr:cNvSpPr txBox="1"/>
      </xdr:nvSpPr>
      <xdr:spPr>
        <a:xfrm>
          <a:off x="247649" y="224790"/>
          <a:ext cx="4105275"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rtl="0"/>
          <a:fld id="{A216D4F5-83C8-4E87-A21B-328C609D29F1}" type="TxLink">
            <a:rPr lang="en-US" sz="2800" b="1" i="0" u="none" strike="noStrike">
              <a:solidFill>
                <a:srgbClr val="FFFFFF"/>
              </a:solidFill>
              <a:latin typeface="Bookman Old Style" panose="02050604050505020204" pitchFamily="18" charset="0"/>
            </a:rPr>
            <a:pPr algn="ctr" rtl="0"/>
            <a:t>Daftar Anggota Kelas</a:t>
          </a:fld>
          <a:endParaRPr lang="en-US" sz="2800" b="1">
            <a:solidFill>
              <a:schemeClr val="bg1"/>
            </a:solidFill>
            <a:latin typeface="Bookman Old Style" panose="02050604050505020204" pitchFamily="18" charset="0"/>
          </a:endParaRPr>
        </a:p>
      </xdr:txBody>
    </xdr:sp>
    <xdr:clientData/>
  </xdr:twoCellAnchor>
  <xdr:twoCellAnchor editAs="oneCell">
    <xdr:from>
      <xdr:col>4</xdr:col>
      <xdr:colOff>901429</xdr:colOff>
      <xdr:row>2</xdr:row>
      <xdr:rowOff>33984</xdr:rowOff>
    </xdr:from>
    <xdr:to>
      <xdr:col>6</xdr:col>
      <xdr:colOff>118474</xdr:colOff>
      <xdr:row>2</xdr:row>
      <xdr:rowOff>224784</xdr:rowOff>
    </xdr:to>
    <xdr:sp macro="" textlink="">
      <xdr:nvSpPr>
        <xdr:cNvPr id="5" name="Masuk ke Detail Siswa" descr="Student Details navigation button">
          <a:hlinkClick xmlns:r="http://schemas.openxmlformats.org/officeDocument/2006/relationships" r:id="rId1" tooltip="Pilih untuk menavigasi ke lembar kerja Detail Siswa"/>
          <a:extLst>
            <a:ext uri="{FF2B5EF4-FFF2-40B4-BE49-F238E27FC236}">
              <a16:creationId xmlns:a16="http://schemas.microsoft.com/office/drawing/2014/main" id="{00000000-0008-0000-0100-000005000000}"/>
            </a:ext>
          </a:extLst>
        </xdr:cNvPr>
        <xdr:cNvSpPr/>
      </xdr:nvSpPr>
      <xdr:spPr>
        <a:xfrm>
          <a:off x="7587979" y="662634"/>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lvl="0" algn="l" rtl="0"/>
          <a:r>
            <a:rPr lang="id-id" sz="1100" b="1">
              <a:solidFill>
                <a:schemeClr val="bg1"/>
              </a:solidFill>
              <a:latin typeface="Bookman Old Style" panose="02050604050505020204" pitchFamily="18" charset="0"/>
            </a:rPr>
            <a:t>KE DETAIL SISWA</a:t>
          </a:r>
        </a:p>
      </xdr:txBody>
    </xdr:sp>
    <xdr:clientData fPrintsWithSheet="0"/>
  </xdr:twoCellAnchor>
  <xdr:twoCellAnchor editAs="oneCell">
    <xdr:from>
      <xdr:col>4</xdr:col>
      <xdr:colOff>901429</xdr:colOff>
      <xdr:row>1</xdr:row>
      <xdr:rowOff>130722</xdr:rowOff>
    </xdr:from>
    <xdr:to>
      <xdr:col>6</xdr:col>
      <xdr:colOff>118474</xdr:colOff>
      <xdr:row>1</xdr:row>
      <xdr:rowOff>321522</xdr:rowOff>
    </xdr:to>
    <xdr:sp macro="" textlink="">
      <xdr:nvSpPr>
        <xdr:cNvPr id="3" name="Masuk ke Daftar Siswa" descr="Student List navigation button">
          <a:hlinkClick xmlns:r="http://schemas.openxmlformats.org/officeDocument/2006/relationships" r:id="rId2" tooltip="Pilih untuk menavigasi ke lembar kerja Daftar Siswa"/>
          <a:extLst>
            <a:ext uri="{FF2B5EF4-FFF2-40B4-BE49-F238E27FC236}">
              <a16:creationId xmlns:a16="http://schemas.microsoft.com/office/drawing/2014/main" id="{00000000-0008-0000-0100-000003000000}"/>
            </a:ext>
          </a:extLst>
        </xdr:cNvPr>
        <xdr:cNvSpPr/>
      </xdr:nvSpPr>
      <xdr:spPr>
        <a:xfrm>
          <a:off x="7587979" y="349797"/>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rtl="0"/>
          <a:r>
            <a:rPr lang="id-id" sz="1100" b="1">
              <a:solidFill>
                <a:schemeClr val="bg1"/>
              </a:solidFill>
              <a:latin typeface="Bookman Old Style" panose="02050604050505020204" pitchFamily="18" charset="0"/>
            </a:rPr>
            <a:t>KE DAFTAR SISWA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10259</xdr:colOff>
      <xdr:row>1</xdr:row>
      <xdr:rowOff>7481</xdr:rowOff>
    </xdr:from>
    <xdr:to>
      <xdr:col>3</xdr:col>
      <xdr:colOff>8984</xdr:colOff>
      <xdr:row>2</xdr:row>
      <xdr:rowOff>281906</xdr:rowOff>
    </xdr:to>
    <xdr:sp macro="" textlink="C2">
      <xdr:nvSpPr>
        <xdr:cNvPr id="27" name="Detail Siswa" descr="Student details">
          <a:extLst>
            <a:ext uri="{FF2B5EF4-FFF2-40B4-BE49-F238E27FC236}">
              <a16:creationId xmlns:a16="http://schemas.microsoft.com/office/drawing/2014/main" id="{00000000-0008-0000-0200-00001B000000}"/>
            </a:ext>
          </a:extLst>
        </xdr:cNvPr>
        <xdr:cNvSpPr txBox="1"/>
      </xdr:nvSpPr>
      <xdr:spPr>
        <a:xfrm>
          <a:off x="257909" y="226556"/>
          <a:ext cx="4104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Ins="91440" rtlCol="0" anchor="ctr">
          <a:noAutofit/>
        </a:bodyPr>
        <a:lstStyle/>
        <a:p>
          <a:pPr algn="ctr" rtl="0"/>
          <a:fld id="{66EE8BF1-1BB7-40B6-BD43-5DE580D9C20E}" type="TxLink">
            <a:rPr lang="en-US" sz="2800" b="1" i="0" u="none" strike="noStrike">
              <a:solidFill>
                <a:srgbClr val="FFFFFF"/>
              </a:solidFill>
              <a:latin typeface="Bookman Old Style" panose="02050604050505020204" pitchFamily="18" charset="0"/>
            </a:rPr>
            <a:pPr algn="ctr" rtl="0"/>
            <a:t>Detail Siswa</a:t>
          </a:fld>
          <a:endParaRPr lang="en-US" sz="2800" b="1">
            <a:solidFill>
              <a:schemeClr val="bg1"/>
            </a:solidFill>
            <a:latin typeface="Bookman Old Style" panose="02050604050505020204" pitchFamily="18" charset="0"/>
          </a:endParaRPr>
        </a:p>
      </xdr:txBody>
    </xdr:sp>
    <xdr:clientData/>
  </xdr:twoCellAnchor>
  <xdr:twoCellAnchor editAs="oneCell">
    <xdr:from>
      <xdr:col>3</xdr:col>
      <xdr:colOff>1932744</xdr:colOff>
      <xdr:row>2</xdr:row>
      <xdr:rowOff>51613</xdr:rowOff>
    </xdr:from>
    <xdr:to>
      <xdr:col>4</xdr:col>
      <xdr:colOff>109570</xdr:colOff>
      <xdr:row>2</xdr:row>
      <xdr:rowOff>243637</xdr:rowOff>
    </xdr:to>
    <xdr:sp macro="" textlink="">
      <xdr:nvSpPr>
        <xdr:cNvPr id="3" name="Masuk ke Daftar Anggota Kelas" descr="Class Roster navigation button">
          <a:hlinkClick xmlns:r="http://schemas.openxmlformats.org/officeDocument/2006/relationships" r:id="rId1" tooltip="Pilih untuk menavigasi ke lembar kerja Daftar Anggota Kelas"/>
          <a:extLst>
            <a:ext uri="{FF2B5EF4-FFF2-40B4-BE49-F238E27FC236}">
              <a16:creationId xmlns:a16="http://schemas.microsoft.com/office/drawing/2014/main" id="{00000000-0008-0000-0200-000003000000}"/>
            </a:ext>
          </a:extLst>
        </xdr:cNvPr>
        <xdr:cNvSpPr/>
      </xdr:nvSpPr>
      <xdr:spPr>
        <a:xfrm>
          <a:off x="6285669" y="680263"/>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rtl="0"/>
          <a:r>
            <a:rPr lang="id-id" sz="1050" b="1">
              <a:solidFill>
                <a:schemeClr val="bg1"/>
              </a:solidFill>
              <a:latin typeface="Bookman Old Style" panose="02050604050505020204" pitchFamily="18" charset="0"/>
            </a:rPr>
            <a:t>KE DAFTAR ANGGOTA</a:t>
          </a:r>
        </a:p>
      </xdr:txBody>
    </xdr:sp>
    <xdr:clientData fPrintsWithSheet="0"/>
  </xdr:twoCellAnchor>
  <xdr:twoCellAnchor editAs="oneCell">
    <xdr:from>
      <xdr:col>3</xdr:col>
      <xdr:colOff>1935125</xdr:colOff>
      <xdr:row>1</xdr:row>
      <xdr:rowOff>140866</xdr:rowOff>
    </xdr:from>
    <xdr:to>
      <xdr:col>4</xdr:col>
      <xdr:colOff>111951</xdr:colOff>
      <xdr:row>1</xdr:row>
      <xdr:rowOff>332890</xdr:rowOff>
    </xdr:to>
    <xdr:sp macro="" textlink="">
      <xdr:nvSpPr>
        <xdr:cNvPr id="2" name="Masuk ke Daftar Siswa" descr="Student List navigation button">
          <a:hlinkClick xmlns:r="http://schemas.openxmlformats.org/officeDocument/2006/relationships" r:id="rId2" tooltip="Pilih untuk menavigasi ke lembar kerja Daftar Siswa"/>
          <a:extLst>
            <a:ext uri="{FF2B5EF4-FFF2-40B4-BE49-F238E27FC236}">
              <a16:creationId xmlns:a16="http://schemas.microsoft.com/office/drawing/2014/main" id="{00000000-0008-0000-0200-000002000000}"/>
            </a:ext>
          </a:extLst>
        </xdr:cNvPr>
        <xdr:cNvSpPr/>
      </xdr:nvSpPr>
      <xdr:spPr>
        <a:xfrm>
          <a:off x="6288050" y="359941"/>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rtl="0"/>
          <a:r>
            <a:rPr lang="id-id" sz="1050" b="1">
              <a:solidFill>
                <a:schemeClr val="bg1"/>
              </a:solidFill>
              <a:latin typeface="Bookman Old Style" panose="02050604050505020204" pitchFamily="18" charset="0"/>
            </a:rPr>
            <a:t>KE DAFTAR SISWA</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swa" displayName="Siswa" ref="C4:L8" totalsRowShown="0" headerRowDxfId="17" dataDxfId="16">
  <tableColumns count="10">
    <tableColumn id="15" xr3:uid="{00000000-0010-0000-0000-00000F000000}" name="NAMA SISWA" dataDxfId="15"/>
    <tableColumn id="3" xr3:uid="{00000000-0010-0000-0000-000003000000}" name="EMAIL" dataDxfId="14"/>
    <tableColumn id="4" xr3:uid="{00000000-0010-0000-0000-000004000000}" name="TELEPON RUMAH" dataDxfId="13"/>
    <tableColumn id="5" xr3:uid="{00000000-0010-0000-0000-000005000000}" name="PONSEL" dataDxfId="12"/>
    <tableColumn id="6" xr3:uid="{00000000-0010-0000-0000-000006000000}" name="TANGGAL LAHIR" dataDxfId="11"/>
    <tableColumn id="7" xr3:uid="{00000000-0010-0000-0000-000007000000}" name="KONTAK DARURAT" dataDxfId="10"/>
    <tableColumn id="8" xr3:uid="{00000000-0010-0000-0000-000008000000}" name="NOMOR TELEPON DARURAT" dataDxfId="9"/>
    <tableColumn id="9" xr3:uid="{00000000-0010-0000-0000-000009000000}" name="DOKTER" dataDxfId="8"/>
    <tableColumn id="10" xr3:uid="{00000000-0010-0000-0000-00000A000000}" name="NOMOR TELEPON DOKTER" dataDxfId="7"/>
    <tableColumn id="2" xr3:uid="{00000000-0010-0000-0000-000002000000}" name="  " dataCellStyle="Normal"/>
  </tableColumns>
  <tableStyleInfo name="ClassRoster_table1" showFirstColumn="0" showLastColumn="1" showRowStripes="1" showColumnStripes="0"/>
  <extLst>
    <ext xmlns:x14="http://schemas.microsoft.com/office/spreadsheetml/2009/9/main" uri="{504A1905-F514-4f6f-8877-14C23A59335A}">
      <x14:table altTextSummary="Masukkan Nama Siswa, Alamat email, nomor Telepon rumah dan Ponsel, Tanggal Lahir, detail Kontak darurat, dan detail Dokter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ftarAnggotaSiswa" displayName="DaftarAnggotaSiswa" ref="C8:G12" totalsRowShown="0" headerRowDxfId="6" dataDxfId="5">
  <tableColumns count="5">
    <tableColumn id="1" xr3:uid="{00000000-0010-0000-0100-000001000000}" name="NAMA SISWA" dataDxfId="4"/>
    <tableColumn id="2" xr3:uid="{00000000-0010-0000-0100-000002000000}" name="EMAIL" dataDxfId="3">
      <calculatedColumnFormula>IFERROR(VLOOKUP(DaftarAnggotaSiswa[[#This Row],[NAMA SISWA]],Siswa[],2),"")</calculatedColumnFormula>
    </tableColumn>
    <tableColumn id="3" xr3:uid="{00000000-0010-0000-0100-000003000000}" name="TELEPON RUMAH" dataDxfId="2">
      <calculatedColumnFormula>IFERROR(VLOOKUP(DaftarAnggotaSiswa[[#This Row],[NAMA SISWA]],Siswa[],3),"")</calculatedColumnFormula>
    </tableColumn>
    <tableColumn id="4" xr3:uid="{00000000-0010-0000-0100-000004000000}" name="PONSEL" dataDxfId="1">
      <calculatedColumnFormula>IFERROR(VLOOKUP(DaftarAnggotaSiswa[[#This Row],[NAMA SISWA]],Siswa[],4),"")</calculatedColumnFormula>
    </tableColumn>
    <tableColumn id="6" xr3:uid="{00000000-0010-0000-0100-000006000000}" name="  " dataDxfId="0"/>
  </tableColumns>
  <tableStyleInfo name="ClassRoster_table1" showFirstColumn="0" showLastColumn="1" showRowStripes="1" showColumnStripes="0"/>
  <extLst>
    <ext xmlns:x14="http://schemas.microsoft.com/office/spreadsheetml/2009/9/main" uri="{504A1905-F514-4f6f-8877-14C23A59335A}">
      <x14:table altTextSummary="Pilih Nama Siswa dan detail lainnya diperbarui secara otomatis dalam tabel ini"/>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Sketchbook">
  <a:themeElements>
    <a:clrScheme name="ClassRoster_colors">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ClassRoster_fonts">
      <a:majorFont>
        <a:latin typeface="Bookman Old Style"/>
        <a:ea typeface=""/>
        <a:cs typeface=""/>
      </a:majorFont>
      <a:minorFont>
        <a:latin typeface="Century Gothic"/>
        <a:ea typeface=""/>
        <a:cs typeface=""/>
      </a:minorFont>
    </a:fontScheme>
    <a:fmtScheme name="Sketchbook">
      <a:fillStyleLst>
        <a:solidFill>
          <a:schemeClr val="phClr"/>
        </a:solidFill>
        <a:gradFill rotWithShape="1">
          <a:gsLst>
            <a:gs pos="0">
              <a:schemeClr val="phClr">
                <a:tint val="10000"/>
                <a:alpha val="94000"/>
                <a:satMod val="120000"/>
                <a:lumMod val="110000"/>
              </a:schemeClr>
            </a:gs>
            <a:gs pos="100000">
              <a:schemeClr val="phClr">
                <a:tint val="80000"/>
                <a:shade val="100000"/>
                <a:satMod val="140000"/>
                <a:lumMod val="120000"/>
              </a:schemeClr>
            </a:gs>
          </a:gsLst>
          <a:lin ang="5400000" scaled="0"/>
        </a:gradFill>
        <a:gradFill rotWithShape="1">
          <a:gsLst>
            <a:gs pos="0">
              <a:schemeClr val="phClr">
                <a:tint val="100000"/>
                <a:shade val="100000"/>
                <a:satMod val="100000"/>
                <a:lumMod val="90000"/>
              </a:schemeClr>
            </a:gs>
            <a:gs pos="100000">
              <a:schemeClr val="phClr">
                <a:tint val="95000"/>
                <a:shade val="100000"/>
                <a:satMod val="110000"/>
                <a:lumMod val="105000"/>
              </a:schemeClr>
            </a:gs>
          </a:gsLst>
          <a:path path="circle">
            <a:fillToRect l="40000" t="100000" r="40000" b="100000"/>
          </a:path>
        </a:gradFill>
      </a:fillStyleLst>
      <a:lnStyleLst>
        <a:ln w="9525" cap="flat" cmpd="sng" algn="ctr">
          <a:solidFill>
            <a:schemeClr val="phClr"/>
          </a:solidFill>
          <a:prstDash val="solid"/>
        </a:ln>
        <a:ln w="19050"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outerShdw blurRad="50800" dist="12700" dir="5400000" rotWithShape="0">
              <a:srgbClr val="000000">
                <a:alpha val="37000"/>
              </a:srgbClr>
            </a:outerShdw>
          </a:effectLst>
        </a:effectStyle>
        <a:effectStyle>
          <a:effectLst>
            <a:outerShdw blurRad="50800" dist="25400" dir="5040000" rotWithShape="0">
              <a:srgbClr val="000000">
                <a:alpha val="44000"/>
              </a:srgbClr>
            </a:outerShdw>
          </a:effectLst>
          <a:scene3d>
            <a:camera prst="orthographicFront">
              <a:rot lat="0" lon="0" rev="0"/>
            </a:camera>
            <a:lightRig rig="threePt" dir="tl"/>
          </a:scene3d>
          <a:sp3d prstMaterial="dkEdge">
            <a:bevelT w="38100" h="25400" prst="coolSlant"/>
          </a:sp3d>
        </a:effectStyle>
      </a:effectStyleLst>
      <a:bgFillStyleLst>
        <a:solidFill>
          <a:schemeClr val="phClr"/>
        </a:solidFill>
        <a:blipFill rotWithShape="1">
          <a:blip xmlns:r="http://schemas.openxmlformats.org/officeDocument/2006/relationships" r:embed="rId1">
            <a:duotone>
              <a:schemeClr val="phClr">
                <a:shade val="55000"/>
                <a:lumMod val="90000"/>
              </a:schemeClr>
              <a:schemeClr val="phClr">
                <a:tint val="92000"/>
                <a:satMod val="120000"/>
                <a:lumMod val="103000"/>
              </a:schemeClr>
            </a:duotone>
          </a:blip>
          <a:stretch/>
        </a:blipFill>
        <a:blipFill rotWithShape="1">
          <a:blip xmlns:r="http://schemas.openxmlformats.org/officeDocument/2006/relationships" r:embed="rId2">
            <a:duotone>
              <a:schemeClr val="phClr">
                <a:shade val="96000"/>
              </a:schemeClr>
              <a:schemeClr val="phClr">
                <a:tint val="98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Q10"/>
  <sheetViews>
    <sheetView showGridLines="0" tabSelected="1" zoomScaleNormal="100" workbookViewId="0"/>
  </sheetViews>
  <sheetFormatPr defaultRowHeight="30" customHeight="1" x14ac:dyDescent="0.3"/>
  <cols>
    <col min="1" max="2" width="1.625" customWidth="1"/>
    <col min="3" max="4" width="22.25" customWidth="1"/>
    <col min="5" max="5" width="24.875" customWidth="1"/>
    <col min="6" max="6" width="16.5" customWidth="1"/>
    <col min="7" max="7" width="18.25" customWidth="1"/>
    <col min="8" max="8" width="21.875" customWidth="1"/>
    <col min="9" max="9" width="30.5" customWidth="1"/>
    <col min="10" max="10" width="11.875" customWidth="1"/>
    <col min="11" max="11" width="30.125" customWidth="1"/>
    <col min="12" max="13" width="1.625" customWidth="1"/>
    <col min="14" max="14" width="9" customWidth="1"/>
  </cols>
  <sheetData>
    <row r="1" spans="2:17" ht="17.25" thickBot="1" x14ac:dyDescent="0.35"/>
    <row r="2" spans="2:17" ht="32.25" customHeight="1" thickTop="1" x14ac:dyDescent="0.3">
      <c r="B2" s="7"/>
      <c r="C2" s="45" t="s">
        <v>0</v>
      </c>
      <c r="D2" s="45"/>
      <c r="E2" s="56" t="s">
        <v>8</v>
      </c>
      <c r="F2" s="56"/>
      <c r="G2" s="56"/>
      <c r="H2" s="56"/>
      <c r="I2" s="56"/>
      <c r="J2" s="56"/>
      <c r="K2" s="56"/>
      <c r="L2" s="57"/>
    </row>
    <row r="3" spans="2:17" ht="30" customHeight="1" x14ac:dyDescent="0.3">
      <c r="B3" s="15"/>
      <c r="C3" s="46"/>
      <c r="D3" s="46"/>
      <c r="E3" s="47" t="s">
        <v>9</v>
      </c>
      <c r="F3" s="47"/>
      <c r="G3" s="47"/>
      <c r="H3" s="47"/>
      <c r="I3" s="47"/>
      <c r="J3" s="47"/>
      <c r="K3" s="47"/>
      <c r="L3" s="48"/>
    </row>
    <row r="4" spans="2:17" ht="23.25" customHeight="1" x14ac:dyDescent="0.3">
      <c r="B4" s="15"/>
      <c r="C4" s="9" t="s">
        <v>1</v>
      </c>
      <c r="D4" s="10" t="s">
        <v>6</v>
      </c>
      <c r="E4" s="10" t="s">
        <v>10</v>
      </c>
      <c r="F4" s="10" t="s">
        <v>12</v>
      </c>
      <c r="G4" s="10" t="s">
        <v>14</v>
      </c>
      <c r="H4" s="10" t="s">
        <v>16</v>
      </c>
      <c r="I4" s="10" t="s">
        <v>21</v>
      </c>
      <c r="J4" s="10" t="s">
        <v>23</v>
      </c>
      <c r="K4" s="10" t="s">
        <v>28</v>
      </c>
      <c r="L4" s="8" t="s">
        <v>30</v>
      </c>
    </row>
    <row r="5" spans="2:17" ht="30" customHeight="1" x14ac:dyDescent="0.3">
      <c r="B5" s="15"/>
      <c r="C5" s="4" t="s">
        <v>2</v>
      </c>
      <c r="D5" s="42" t="s">
        <v>7</v>
      </c>
      <c r="E5" s="2" t="s">
        <v>11</v>
      </c>
      <c r="F5" s="2" t="s">
        <v>13</v>
      </c>
      <c r="G5" s="13" t="s">
        <v>15</v>
      </c>
      <c r="H5" s="3" t="s">
        <v>17</v>
      </c>
      <c r="I5" s="2" t="s">
        <v>22</v>
      </c>
      <c r="J5" s="3" t="s">
        <v>24</v>
      </c>
      <c r="K5" s="2" t="s">
        <v>29</v>
      </c>
    </row>
    <row r="6" spans="2:17" ht="30" customHeight="1" x14ac:dyDescent="0.3">
      <c r="B6" s="15"/>
      <c r="C6" s="4" t="s">
        <v>3</v>
      </c>
      <c r="D6" s="12" t="s">
        <v>7</v>
      </c>
      <c r="E6" s="2" t="s">
        <v>11</v>
      </c>
      <c r="F6" s="2" t="s">
        <v>13</v>
      </c>
      <c r="G6" s="13" t="s">
        <v>15</v>
      </c>
      <c r="H6" s="3" t="s">
        <v>18</v>
      </c>
      <c r="I6" s="2" t="s">
        <v>22</v>
      </c>
      <c r="J6" s="3" t="s">
        <v>25</v>
      </c>
      <c r="K6" s="2" t="s">
        <v>29</v>
      </c>
    </row>
    <row r="7" spans="2:17" ht="30" customHeight="1" x14ac:dyDescent="0.3">
      <c r="B7" s="15"/>
      <c r="C7" s="4" t="s">
        <v>4</v>
      </c>
      <c r="D7" s="12" t="s">
        <v>7</v>
      </c>
      <c r="E7" s="2" t="s">
        <v>11</v>
      </c>
      <c r="F7" s="2" t="s">
        <v>13</v>
      </c>
      <c r="G7" s="13" t="s">
        <v>15</v>
      </c>
      <c r="H7" s="3" t="s">
        <v>19</v>
      </c>
      <c r="I7" s="2" t="s">
        <v>22</v>
      </c>
      <c r="J7" s="3" t="s">
        <v>26</v>
      </c>
      <c r="K7" s="2" t="s">
        <v>29</v>
      </c>
      <c r="M7" s="49" t="s">
        <v>31</v>
      </c>
      <c r="N7" s="50"/>
      <c r="O7" s="50"/>
      <c r="P7" s="50"/>
      <c r="Q7" s="50"/>
    </row>
    <row r="8" spans="2:17" ht="30" customHeight="1" x14ac:dyDescent="0.3">
      <c r="B8" s="15"/>
      <c r="C8" s="4" t="s">
        <v>5</v>
      </c>
      <c r="D8" s="12" t="s">
        <v>7</v>
      </c>
      <c r="E8" s="2" t="s">
        <v>11</v>
      </c>
      <c r="F8" s="2" t="s">
        <v>13</v>
      </c>
      <c r="G8" s="13" t="s">
        <v>15</v>
      </c>
      <c r="H8" s="3" t="s">
        <v>20</v>
      </c>
      <c r="I8" s="2" t="s">
        <v>22</v>
      </c>
      <c r="J8" s="3" t="s">
        <v>27</v>
      </c>
      <c r="K8" s="2" t="s">
        <v>29</v>
      </c>
      <c r="M8" s="49"/>
      <c r="N8" s="50"/>
      <c r="O8" s="50"/>
      <c r="P8" s="50"/>
      <c r="Q8" s="50"/>
    </row>
    <row r="9" spans="2:17" ht="30" customHeight="1" thickBot="1" x14ac:dyDescent="0.35">
      <c r="B9" s="41"/>
      <c r="C9" s="39"/>
      <c r="D9" s="39"/>
      <c r="E9" s="39"/>
      <c r="F9" s="39"/>
      <c r="G9" s="39"/>
      <c r="H9" s="39"/>
      <c r="I9" s="39"/>
      <c r="J9" s="39"/>
      <c r="K9" s="39"/>
      <c r="L9" s="40"/>
      <c r="M9" s="49"/>
      <c r="N9" s="50"/>
      <c r="O9" s="50"/>
      <c r="P9" s="50"/>
      <c r="Q9" s="50"/>
    </row>
    <row r="10" spans="2:17" ht="30" customHeight="1" thickTop="1" x14ac:dyDescent="0.3"/>
  </sheetData>
  <mergeCells count="4">
    <mergeCell ref="C2:D3"/>
    <mergeCell ref="E2:L2"/>
    <mergeCell ref="E3:L3"/>
    <mergeCell ref="M7:Q9"/>
  </mergeCells>
  <dataValidations xWindow="144" yWindow="415" count="14">
    <dataValidation allowBlank="1" showInputMessage="1" showErrorMessage="1" prompt="Buat Daftar Anggota Kelas dalam buku kerja ini. Masukkan detail dalam tabel Siswa pada lembar kerja ini. Pilih sel E2 dan E3 untuk menavigasi ke lembar kerja lain. Tips terletak dalam sel M7" sqref="A1" xr:uid="{00000000-0002-0000-0000-000000000000}"/>
    <dataValidation allowBlank="1" showInputMessage="1" showErrorMessage="1" prompt="Judul lembar kerja terletak dalam sel ini" sqref="C2" xr:uid="{00000000-0002-0000-0000-000001000000}"/>
    <dataValidation allowBlank="1" showInputMessage="1" showErrorMessage="1" prompt="Masukkan Nama Siswa dalam kolom di bawah judul ini" sqref="C4" xr:uid="{00000000-0002-0000-0000-000002000000}"/>
    <dataValidation allowBlank="1" showInputMessage="1" showErrorMessage="1" prompt="Masukkan Alamat email dalam kolom di bawah judul ini" sqref="D4" xr:uid="{00000000-0002-0000-0000-000003000000}"/>
    <dataValidation allowBlank="1" showInputMessage="1" showErrorMessage="1" prompt="Masukkan nomor Telepon Rumah dalam kolom di bawah judul ini" sqref="E4" xr:uid="{00000000-0002-0000-0000-000004000000}"/>
    <dataValidation allowBlank="1" showInputMessage="1" showErrorMessage="1" prompt="Masukkan nomor Ponsel dalam kolom di bawah judul ini" sqref="F4" xr:uid="{00000000-0002-0000-0000-000005000000}"/>
    <dataValidation allowBlank="1" showInputMessage="1" showErrorMessage="1" prompt="Masukkan Tanggal Lahir dalam kolom di bawah judul ini" sqref="G4" xr:uid="{00000000-0002-0000-0000-000006000000}"/>
    <dataValidation allowBlank="1" showInputMessage="1" showErrorMessage="1" prompt="Masukkan nama orang Kontak Darurat dalam kolom di bawah judul ini" sqref="H4" xr:uid="{00000000-0002-0000-0000-000007000000}"/>
    <dataValidation allowBlank="1" showInputMessage="1" showErrorMessage="1" prompt="Masukkan nomor Telepon Darurat dalam kolom di bawah judul ini" sqref="I4" xr:uid="{00000000-0002-0000-0000-000008000000}"/>
    <dataValidation allowBlank="1" showInputMessage="1" showErrorMessage="1" prompt="Masukkan nama Dokter dalam kolom di bawah judul ini" sqref="J4" xr:uid="{00000000-0002-0000-0000-000009000000}"/>
    <dataValidation allowBlank="1" showInputMessage="1" showErrorMessage="1" prompt="Masukkan Nomor telepon Dokter dalam kolom di bawah judul ini" sqref="K4" xr:uid="{00000000-0002-0000-0000-00000A000000}"/>
    <dataValidation allowBlank="1" showInputMessage="1" showErrorMessage="1" prompt="Tautan navigasi ke lembar kerja Daftar Anggota Kelas terletak dalam sel ini" sqref="E2" xr:uid="{00000000-0002-0000-0000-00000B000000}"/>
    <dataValidation allowBlank="1" showInputMessage="1" showErrorMessage="1" prompt="Tautan navigasi ke lembar kerja Detail Siswa terletak dalam sel ini" sqref="E3" xr:uid="{00000000-0002-0000-0000-00000C000000}"/>
    <dataValidation allowBlank="1" showInputMessage="1" showErrorMessage="1" prompt="Tips terletak dalam sel ini" sqref="M7" xr:uid="{00000000-0002-0000-0000-00000D000000}"/>
  </dataValidations>
  <hyperlinks>
    <hyperlink ref="E2:L2" location="'Daftar Anggota Kelas'!A1" tooltip="Pilih untuk menavigasi ke lembar kerja Daftar Anggota Kelas" display="KE DAFTAR ANGGOTA" xr:uid="{00000000-0004-0000-0000-000000000000}"/>
    <hyperlink ref="E3:L3" location="'Detail Siswa'!A1" tooltip="Pilih untuk menavigasi ke lembar kerja Detail Siswa" display="KE DETAIL SISWA" xr:uid="{00000000-0004-0000-0000-000001000000}"/>
  </hyperlinks>
  <printOptions horizontalCentered="1"/>
  <pageMargins left="0.25" right="0.25" top="0.75" bottom="0.75" header="0.3" footer="0.3"/>
  <pageSetup paperSize="9" fitToHeight="0" orientation="landscape" r:id="rId1"/>
  <headerFooter differentFirst="1">
    <oddHeader>&amp;RPage &amp;P of &amp;N</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G14"/>
  <sheetViews>
    <sheetView showGridLines="0" zoomScaleNormal="100" workbookViewId="0"/>
  </sheetViews>
  <sheetFormatPr defaultRowHeight="30" customHeight="1" x14ac:dyDescent="0.3"/>
  <cols>
    <col min="1" max="2" width="1.625" customWidth="1"/>
    <col min="3" max="3" width="53" customWidth="1"/>
    <col min="4" max="4" width="43.875" customWidth="1"/>
    <col min="5" max="5" width="23.25" customWidth="1"/>
    <col min="6" max="6" width="19.375" customWidth="1"/>
    <col min="7" max="7" width="1.625" customWidth="1"/>
    <col min="8" max="8" width="2" customWidth="1"/>
  </cols>
  <sheetData>
    <row r="1" spans="2:7" ht="17.25" thickBot="1" x14ac:dyDescent="0.35"/>
    <row r="2" spans="2:7" ht="32.25" customHeight="1" thickTop="1" x14ac:dyDescent="0.3">
      <c r="B2" s="7"/>
      <c r="C2" s="45" t="s">
        <v>32</v>
      </c>
      <c r="D2" s="53" t="s">
        <v>36</v>
      </c>
      <c r="E2" s="60" t="s">
        <v>39</v>
      </c>
      <c r="F2" s="60"/>
      <c r="G2" s="61"/>
    </row>
    <row r="3" spans="2:7" ht="30" customHeight="1" x14ac:dyDescent="0.3">
      <c r="B3" s="15"/>
      <c r="C3" s="46"/>
      <c r="D3" s="54"/>
      <c r="E3" s="51" t="s">
        <v>9</v>
      </c>
      <c r="F3" s="51"/>
      <c r="G3" s="52"/>
    </row>
    <row r="4" spans="2:7" ht="30" customHeight="1" x14ac:dyDescent="0.3">
      <c r="B4" s="14"/>
      <c r="C4" s="18" t="s">
        <v>33</v>
      </c>
      <c r="D4" s="19" t="s">
        <v>37</v>
      </c>
      <c r="E4" s="20" t="s">
        <v>40</v>
      </c>
      <c r="F4" s="44" t="s">
        <v>15</v>
      </c>
      <c r="G4" s="16"/>
    </row>
    <row r="5" spans="2:7" ht="30" customHeight="1" x14ac:dyDescent="0.3">
      <c r="B5" s="14"/>
      <c r="C5" s="18" t="s">
        <v>34</v>
      </c>
      <c r="D5" s="19" t="s">
        <v>38</v>
      </c>
      <c r="E5" s="20" t="s">
        <v>41</v>
      </c>
      <c r="F5" s="44" t="s">
        <v>15</v>
      </c>
      <c r="G5" s="16"/>
    </row>
    <row r="6" spans="2:7" ht="30" customHeight="1" x14ac:dyDescent="0.3">
      <c r="B6" s="14"/>
      <c r="C6" s="18" t="s">
        <v>35</v>
      </c>
      <c r="D6" s="19">
        <f>COUNTA(DaftarAnggotaSiswa[NAMA SISWA])</f>
        <v>4</v>
      </c>
      <c r="E6" s="21"/>
      <c r="F6" s="21"/>
      <c r="G6" s="16"/>
    </row>
    <row r="7" spans="2:7" ht="4.5" customHeight="1" x14ac:dyDescent="0.3">
      <c r="B7" s="15"/>
      <c r="C7" s="1"/>
      <c r="D7" s="1"/>
      <c r="E7" s="1"/>
      <c r="F7" s="1"/>
      <c r="G7" s="8"/>
    </row>
    <row r="8" spans="2:7" ht="27.75" customHeight="1" x14ac:dyDescent="0.3">
      <c r="B8" s="24"/>
      <c r="C8" s="9" t="s">
        <v>1</v>
      </c>
      <c r="D8" s="10" t="s">
        <v>6</v>
      </c>
      <c r="E8" s="10" t="s">
        <v>10</v>
      </c>
      <c r="F8" s="10" t="s">
        <v>12</v>
      </c>
      <c r="G8" s="11" t="s">
        <v>30</v>
      </c>
    </row>
    <row r="9" spans="2:7" ht="30" customHeight="1" x14ac:dyDescent="0.3">
      <c r="B9" s="15"/>
      <c r="C9" s="5" t="s">
        <v>2</v>
      </c>
      <c r="D9" s="35" t="str">
        <f>IFERROR(VLOOKUP(DaftarAnggotaSiswa[[#This Row],[NAMA SISWA]],Siswa[],2),"")</f>
        <v>Alamat email</v>
      </c>
      <c r="E9" s="6" t="str">
        <f>IFERROR(VLOOKUP(DaftarAnggotaSiswa[[#This Row],[NAMA SISWA]],Siswa[],3),"")</f>
        <v>Telepon rumah</v>
      </c>
      <c r="F9" s="6" t="str">
        <f>IFERROR(VLOOKUP(DaftarAnggotaSiswa[[#This Row],[NAMA SISWA]],Siswa[],4),"")</f>
        <v>Ponsel</v>
      </c>
      <c r="G9" s="17"/>
    </row>
    <row r="10" spans="2:7" ht="30" customHeight="1" x14ac:dyDescent="0.3">
      <c r="B10" s="15"/>
      <c r="C10" s="5" t="s">
        <v>3</v>
      </c>
      <c r="D10" s="35" t="str">
        <f>IFERROR(VLOOKUP(DaftarAnggotaSiswa[[#This Row],[NAMA SISWA]],Siswa[],2),"")</f>
        <v>Alamat email</v>
      </c>
      <c r="E10" s="6" t="str">
        <f>IFERROR(VLOOKUP(DaftarAnggotaSiswa[[#This Row],[NAMA SISWA]],Siswa[],3),"")</f>
        <v>Telepon rumah</v>
      </c>
      <c r="F10" s="6" t="str">
        <f>IFERROR(VLOOKUP(DaftarAnggotaSiswa[[#This Row],[NAMA SISWA]],Siswa[],4),"")</f>
        <v>Ponsel</v>
      </c>
      <c r="G10" s="17"/>
    </row>
    <row r="11" spans="2:7" ht="30" customHeight="1" x14ac:dyDescent="0.3">
      <c r="B11" s="15"/>
      <c r="C11" s="5" t="s">
        <v>4</v>
      </c>
      <c r="D11" s="36" t="str">
        <f>IFERROR(VLOOKUP(DaftarAnggotaSiswa[[#This Row],[NAMA SISWA]],Siswa[],2),"")</f>
        <v>Alamat email</v>
      </c>
      <c r="E11" s="6" t="str">
        <f>IFERROR(VLOOKUP(DaftarAnggotaSiswa[[#This Row],[NAMA SISWA]],Siswa[],3),"")</f>
        <v>Telepon rumah</v>
      </c>
      <c r="F11" s="6" t="str">
        <f>IFERROR(VLOOKUP(DaftarAnggotaSiswa[[#This Row],[NAMA SISWA]],Siswa[],4),"")</f>
        <v>Ponsel</v>
      </c>
      <c r="G11" s="17"/>
    </row>
    <row r="12" spans="2:7" ht="30" customHeight="1" x14ac:dyDescent="0.3">
      <c r="B12" s="15"/>
      <c r="C12" s="5" t="s">
        <v>5</v>
      </c>
      <c r="D12" s="36" t="str">
        <f>IFERROR(VLOOKUP(DaftarAnggotaSiswa[[#This Row],[NAMA SISWA]],Siswa[],2),"")</f>
        <v>Alamat email</v>
      </c>
      <c r="E12" s="6" t="str">
        <f>IFERROR(VLOOKUP(DaftarAnggotaSiswa[[#This Row],[NAMA SISWA]],Siswa[],3),"")</f>
        <v>Telepon rumah</v>
      </c>
      <c r="F12" s="6" t="str">
        <f>IFERROR(VLOOKUP(DaftarAnggotaSiswa[[#This Row],[NAMA SISWA]],Siswa[],4),"")</f>
        <v>Ponsel</v>
      </c>
      <c r="G12" s="17"/>
    </row>
    <row r="13" spans="2:7" ht="30" customHeight="1" thickBot="1" x14ac:dyDescent="0.35">
      <c r="B13" s="41"/>
      <c r="C13" s="37"/>
      <c r="D13" s="37"/>
      <c r="E13" s="37"/>
      <c r="F13" s="37"/>
      <c r="G13" s="38"/>
    </row>
    <row r="14" spans="2:7" ht="30" customHeight="1" thickTop="1" x14ac:dyDescent="0.3"/>
  </sheetData>
  <mergeCells count="4">
    <mergeCell ref="C2:C3"/>
    <mergeCell ref="E3:G3"/>
    <mergeCell ref="E2:G2"/>
    <mergeCell ref="D2:D3"/>
  </mergeCells>
  <dataValidations count="20">
    <dataValidation type="list" errorStyle="warning" allowBlank="1" showInputMessage="1" showErrorMessage="1" error="Pilih nama dari daftar. Pilih BATAL, tekan ALT+PANAH BAWAH untuk menampilkan opsi, lalu PANAH BAWAH dan ENTER untuk memilih" sqref="C9:C12" xr:uid="{00000000-0002-0000-0100-000000000000}">
      <formula1>DaftarSiswa</formula1>
    </dataValidation>
    <dataValidation allowBlank="1" showInputMessage="1" showErrorMessage="1" prompt="Buat Daftar Anggota Kelas dalam lembar kerja ini. Masukkan detail dalam sel D2, sel D4 hingga D6, F4 dan F5, serta tabel Daftar Siswa. Pilih sel E2 dan E3 untuk menavigasi ke lembar kerja lain" sqref="A1" xr:uid="{00000000-0002-0000-0100-000001000000}"/>
    <dataValidation allowBlank="1" showInputMessage="1" showErrorMessage="1" prompt="Judul lembar kerja terletak dalam sel ini. Masukkan Nama institut dalam sel di sebelah kanan" sqref="C2:C3" xr:uid="{00000000-0002-0000-0100-000002000000}"/>
    <dataValidation allowBlank="1" showInputMessage="1" showErrorMessage="1" prompt="Masukkan Nama institut dalam sel ini" sqref="D2" xr:uid="{00000000-0002-0000-0100-000003000000}"/>
    <dataValidation allowBlank="1" showInputMessage="1" showErrorMessage="1" prompt="Tautan navigasi ke lembar kerja Daftar Siswa" sqref="E2:G2" xr:uid="{00000000-0002-0000-0100-000004000000}"/>
    <dataValidation allowBlank="1" showInputMessage="1" showErrorMessage="1" prompt="Tautan navigasi ke lembar kerja Detail Siswa" sqref="E3:G3" xr:uid="{00000000-0002-0000-0100-000005000000}"/>
    <dataValidation allowBlank="1" showInputMessage="1" showErrorMessage="1" prompt="Masukkan Nama mata kuliah dalam sel di sebelah kanan" sqref="C4" xr:uid="{00000000-0002-0000-0100-000006000000}"/>
    <dataValidation allowBlank="1" showInputMessage="1" showErrorMessage="1" prompt="Masukkan Nama mata kuliah dalam sel ini" sqref="D4" xr:uid="{00000000-0002-0000-0100-000007000000}"/>
    <dataValidation allowBlank="1" showInputMessage="1" showErrorMessage="1" prompt="Masukkan Nama Pengajar dalam sel di sebelah kanan" sqref="C5" xr:uid="{00000000-0002-0000-0100-000008000000}"/>
    <dataValidation allowBlank="1" showInputMessage="1" showErrorMessage="1" prompt="Masukkan jumlah Siswa yang Mendaftar dalam sel di sebelah kanan" sqref="C6" xr:uid="{00000000-0002-0000-0100-000009000000}"/>
    <dataValidation allowBlank="1" showInputMessage="1" showErrorMessage="1" prompt="Masukkan jumlah Siswa yang Mendaftar dalam sel ini" sqref="D6" xr:uid="{00000000-0002-0000-0100-00000A000000}"/>
    <dataValidation allowBlank="1" showInputMessage="1" showErrorMessage="1" prompt="Masukkan Tanggal Mulai dalam sel di sebelah kanan" sqref="E4" xr:uid="{00000000-0002-0000-0100-00000B000000}"/>
    <dataValidation allowBlank="1" showInputMessage="1" showErrorMessage="1" prompt="Masukkan Tanggal Mulai dalam sel ini" sqref="F4" xr:uid="{00000000-0002-0000-0100-00000C000000}"/>
    <dataValidation allowBlank="1" showInputMessage="1" showErrorMessage="1" prompt="Masukkan Tanggal Berakhir dalam sel di sebelah kanan" sqref="E5" xr:uid="{00000000-0002-0000-0100-00000D000000}"/>
    <dataValidation allowBlank="1" showInputMessage="1" showErrorMessage="1" prompt="Masukkan Tanggal Berakhir dalam sel ini dan detail siswa dalam tabel mulai dari sel C8" sqref="F5" xr:uid="{00000000-0002-0000-0100-00000E000000}"/>
    <dataValidation allowBlank="1" showInputMessage="1" showErrorMessage="1" prompt="Pilih Nama Siswa dalam kolom di bawah judul ini. Tekan ALT+PANAH BAWAH untuk membuka daftar menurun, lalu tekan ENTER untuk memilih" sqref="C8" xr:uid="{00000000-0002-0000-0100-00000F000000}"/>
    <dataValidation allowBlank="1" showInputMessage="1" showErrorMessage="1" prompt="Alamat email diperbarui secara otomatis dalam kolom di bawah judul ini" sqref="D8" xr:uid="{00000000-0002-0000-0100-000010000000}"/>
    <dataValidation allowBlank="1" showInputMessage="1" showErrorMessage="1" prompt="Nomor Telepon rumah diperbarui secara otomatis dalam kolom di bawah judul ini" sqref="E8" xr:uid="{00000000-0002-0000-0100-000011000000}"/>
    <dataValidation allowBlank="1" showInputMessage="1" showErrorMessage="1" prompt="Nomor Ponsel diperbarui secara otomatis dalam kolom di bawah judul ini" sqref="F8" xr:uid="{00000000-0002-0000-0100-000012000000}"/>
    <dataValidation allowBlank="1" showInputMessage="1" showErrorMessage="1" prompt="Masukkan Nama Pengajar dalam sel ini" sqref="D5" xr:uid="{00000000-0002-0000-0100-000013000000}"/>
  </dataValidations>
  <hyperlinks>
    <hyperlink ref="E2:G2" location="'Daftar Siswa'!A1" tooltip="Pilih untuk menavigasi ke lembar kerja Daftar Siswa" display="KE DAFTAR SISWA" xr:uid="{00000000-0004-0000-0100-000000000000}"/>
    <hyperlink ref="E3:G3" location="'Detail Siswa'!A1" tooltip="Pilih untuk menavigasi ke lembar kerja Detail Siswa" display="KE DETAIL SISWA" xr:uid="{00000000-0004-0000-0100-000001000000}"/>
  </hyperlinks>
  <printOptions horizontalCentered="1"/>
  <pageMargins left="0.25" right="0.25" top="0.75" bottom="0.75" header="0.3" footer="0.3"/>
  <pageSetup paperSize="9" fitToHeight="0" orientation="landscape" r:id="rId1"/>
  <headerFooter differentFirst="1">
    <oddHeader>&amp;RPage &amp;P of &amp;N</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A1:E14"/>
  <sheetViews>
    <sheetView showGridLines="0" zoomScaleNormal="100" workbookViewId="0"/>
  </sheetViews>
  <sheetFormatPr defaultRowHeight="30" customHeight="1" x14ac:dyDescent="0.3"/>
  <cols>
    <col min="1" max="2" width="1.625" customWidth="1"/>
    <col min="3" max="4" width="53.875" customWidth="1"/>
    <col min="5" max="5" width="1.625" customWidth="1"/>
    <col min="6" max="6" width="1.875" customWidth="1"/>
  </cols>
  <sheetData>
    <row r="1" spans="1:5" ht="17.25" thickBot="1" x14ac:dyDescent="0.35">
      <c r="A1" s="22"/>
      <c r="B1" s="22"/>
      <c r="C1" s="22"/>
      <c r="D1" s="22"/>
      <c r="E1" s="22"/>
    </row>
    <row r="2" spans="1:5" ht="32.25" customHeight="1" thickTop="1" x14ac:dyDescent="0.3">
      <c r="A2" s="22"/>
      <c r="B2" s="23"/>
      <c r="C2" s="45" t="s">
        <v>42</v>
      </c>
      <c r="D2" s="56" t="s">
        <v>39</v>
      </c>
      <c r="E2" s="57"/>
    </row>
    <row r="3" spans="1:5" ht="30" customHeight="1" x14ac:dyDescent="0.3">
      <c r="A3" s="22"/>
      <c r="B3" s="24"/>
      <c r="C3" s="46"/>
      <c r="D3" s="58" t="s">
        <v>8</v>
      </c>
      <c r="E3" s="59"/>
    </row>
    <row r="4" spans="1:5" ht="25.5" customHeight="1" x14ac:dyDescent="0.3">
      <c r="A4" s="22"/>
      <c r="B4" s="24"/>
      <c r="C4" s="55" t="s">
        <v>43</v>
      </c>
      <c r="D4" s="55"/>
      <c r="E4" s="11"/>
    </row>
    <row r="5" spans="1:5" ht="30" customHeight="1" x14ac:dyDescent="0.3">
      <c r="A5" s="22"/>
      <c r="B5" s="24"/>
      <c r="C5" s="25" t="s">
        <v>1</v>
      </c>
      <c r="D5" s="26" t="s">
        <v>2</v>
      </c>
      <c r="E5" s="11"/>
    </row>
    <row r="6" spans="1:5" ht="30" customHeight="1" x14ac:dyDescent="0.3">
      <c r="A6" s="22"/>
      <c r="B6" s="24"/>
      <c r="C6" s="27" t="s">
        <v>6</v>
      </c>
      <c r="D6" s="28" t="str">
        <f>IFERROR(VLOOKUP(NamaSiswa,Siswa[],2,FALSE),"")</f>
        <v>Alamat email</v>
      </c>
      <c r="E6" s="11"/>
    </row>
    <row r="7" spans="1:5" ht="30" customHeight="1" x14ac:dyDescent="0.3">
      <c r="A7" s="22"/>
      <c r="B7" s="24"/>
      <c r="C7" s="27" t="s">
        <v>10</v>
      </c>
      <c r="D7" s="29" t="str">
        <f>IFERROR(VLOOKUP(NamaSiswa,Siswa[],3,FALSE),"")</f>
        <v>Telepon rumah</v>
      </c>
      <c r="E7" s="11"/>
    </row>
    <row r="8" spans="1:5" ht="30" customHeight="1" x14ac:dyDescent="0.3">
      <c r="A8" s="22"/>
      <c r="B8" s="24"/>
      <c r="C8" s="27" t="s">
        <v>12</v>
      </c>
      <c r="D8" s="29" t="str">
        <f>IFERROR(VLOOKUP(NamaSiswa,Siswa[],4,FALSE),"")</f>
        <v>Ponsel</v>
      </c>
      <c r="E8" s="11"/>
    </row>
    <row r="9" spans="1:5" ht="30" customHeight="1" x14ac:dyDescent="0.3">
      <c r="A9" s="22"/>
      <c r="B9" s="24"/>
      <c r="C9" s="27" t="s">
        <v>14</v>
      </c>
      <c r="D9" s="43" t="str">
        <f>IFERROR(VLOOKUP(NamaSiswa,Siswa[],5,FALSE),"")</f>
        <v>Tanggal</v>
      </c>
      <c r="E9" s="11"/>
    </row>
    <row r="10" spans="1:5" ht="30" customHeight="1" x14ac:dyDescent="0.3">
      <c r="A10" s="22"/>
      <c r="B10" s="24"/>
      <c r="C10" s="27" t="s">
        <v>16</v>
      </c>
      <c r="D10" s="30" t="str">
        <f>IFERROR(VLOOKUP(NamaSiswa,Siswa[],6,FALSE),"")</f>
        <v>Kontak 1</v>
      </c>
      <c r="E10" s="11"/>
    </row>
    <row r="11" spans="1:5" ht="30" customHeight="1" x14ac:dyDescent="0.3">
      <c r="A11" s="22"/>
      <c r="B11" s="24"/>
      <c r="C11" s="27" t="s">
        <v>21</v>
      </c>
      <c r="D11" s="29" t="str">
        <f>IFERROR(VLOOKUP(NamaSiswa,Siswa[],7,FALSE),"")</f>
        <v>Nomor telepon darurat</v>
      </c>
      <c r="E11" s="11"/>
    </row>
    <row r="12" spans="1:5" ht="30" customHeight="1" x14ac:dyDescent="0.3">
      <c r="A12" s="22"/>
      <c r="B12" s="24"/>
      <c r="C12" s="27" t="s">
        <v>23</v>
      </c>
      <c r="D12" s="30" t="str">
        <f>IFERROR(VLOOKUP(NamaSiswa,Siswa[],8,FALSE),"")</f>
        <v>Dokter 1</v>
      </c>
      <c r="E12" s="11"/>
    </row>
    <row r="13" spans="1:5" ht="30" customHeight="1" thickBot="1" x14ac:dyDescent="0.35">
      <c r="A13" s="22"/>
      <c r="B13" s="31"/>
      <c r="C13" s="32" t="s">
        <v>28</v>
      </c>
      <c r="D13" s="33" t="str">
        <f>IFERROR(VLOOKUP(NamaSiswa,Siswa[],9,FALSE),"")</f>
        <v>Nomor telepon dokter</v>
      </c>
      <c r="E13" s="34"/>
    </row>
    <row r="14" spans="1:5" ht="30" customHeight="1" thickTop="1" x14ac:dyDescent="0.3"/>
  </sheetData>
  <mergeCells count="4">
    <mergeCell ref="D2:E2"/>
    <mergeCell ref="D3:E3"/>
    <mergeCell ref="C2:C3"/>
    <mergeCell ref="C4:D4"/>
  </mergeCells>
  <dataValidations count="23">
    <dataValidation type="list" errorStyle="warning" allowBlank="1" showInputMessage="1" showErrorMessage="1" error="Pilih nama dari daftar. Pilih BATAL, tekan ALT+PANAH BAWAH untuk menampilkan opsi, lalu PANAH BAWAH dan ENTER untuk memilih" prompt="Pilih Nama Siswa dalam sel ini. Tekan ALT+PANAH BAWAH untuk membuka daftar menurun, lalu tekan ENTER untuk memilih" sqref="D5" xr:uid="{00000000-0002-0000-0200-000000000000}">
      <formula1>DaftarSiswa</formula1>
    </dataValidation>
    <dataValidation allowBlank="1" showInputMessage="1" showErrorMessage="1" prompt="Temukan daftar Detail Siswa dalam lembar kerja ini. Pilih sel D2 untuk menavigasi ke lembar kerja Daftar Siswa dan D3 ke lembar kerja Daftar Anggota Kelas" sqref="A1" xr:uid="{00000000-0002-0000-0200-000001000000}"/>
    <dataValidation allowBlank="1" showInputMessage="1" showErrorMessage="1" prompt="Judul lembar kerja terletak dalam sel ini, tips dalam sel di bawah ini, dan label dalam sel C5 hingga C13. Pilih nama siswa dalam sel D5 untuk mendapatkan detail siswa dalam sel D5 sampai D13" sqref="C2:C3" xr:uid="{00000000-0002-0000-0200-000002000000}"/>
    <dataValidation allowBlank="1" showInputMessage="1" showErrorMessage="1" prompt="Tautan navigasi ke lembar kerja Daftar Siswa" sqref="D2:E2" xr:uid="{00000000-0002-0000-0200-000003000000}"/>
    <dataValidation allowBlank="1" showInputMessage="1" showErrorMessage="1" prompt="Tautan navigasi ke lembar kerja Daftar Anggota Kelas" sqref="D3:E3" xr:uid="{00000000-0002-0000-0200-000004000000}"/>
    <dataValidation allowBlank="1" showInputMessage="1" showErrorMessage="1" prompt="Pilih Nama Siswa dalam sel di sebelah kanan" sqref="C5" xr:uid="{00000000-0002-0000-0200-000005000000}"/>
    <dataValidation allowBlank="1" showInputMessage="1" showErrorMessage="1" prompt="Alamat email diperbarui secara otomatis dalam sel di sebelah kanan" sqref="C6" xr:uid="{00000000-0002-0000-0200-000006000000}"/>
    <dataValidation allowBlank="1" showInputMessage="1" showErrorMessage="1" prompt="Alamat email diperbarui secara otomatis dalam sel ini" sqref="D6" xr:uid="{00000000-0002-0000-0200-000007000000}"/>
    <dataValidation allowBlank="1" showInputMessage="1" showErrorMessage="1" prompt="Nomor Telepon rumah diperbarui secara otomatis dalam sel di sebelah kanan" sqref="C7" xr:uid="{00000000-0002-0000-0200-000008000000}"/>
    <dataValidation allowBlank="1" showInputMessage="1" showErrorMessage="1" prompt="Nomor Telepon rumah diperbarui secara otomatis dalam sel ini" sqref="D7" xr:uid="{00000000-0002-0000-0200-000009000000}"/>
    <dataValidation allowBlank="1" showInputMessage="1" showErrorMessage="1" prompt="Nomor Ponsel diperbarui secara otomatis dalam sel di sebelah kanan" sqref="C8" xr:uid="{00000000-0002-0000-0200-00000A000000}"/>
    <dataValidation allowBlank="1" showInputMessage="1" showErrorMessage="1" prompt="Nomor Ponsel diperbarui secara otomatis dalam sel ini" sqref="D8" xr:uid="{00000000-0002-0000-0200-00000B000000}"/>
    <dataValidation allowBlank="1" showInputMessage="1" showErrorMessage="1" prompt="Tanggal Lahir diperbarui secara otomatis dalam sel di sebelah kanan" sqref="C9" xr:uid="{00000000-0002-0000-0200-00000C000000}"/>
    <dataValidation allowBlank="1" showInputMessage="1" showErrorMessage="1" prompt="Tanggal Lahir diperbarui secara otomatis dalam sel ini" sqref="D9" xr:uid="{00000000-0002-0000-0200-00000D000000}"/>
    <dataValidation allowBlank="1" showInputMessage="1" showErrorMessage="1" prompt="Nama Kontak Darurat diperbarui secara otomatis dalam sel di sebelah kanan" sqref="C10" xr:uid="{00000000-0002-0000-0200-00000E000000}"/>
    <dataValidation allowBlank="1" showInputMessage="1" showErrorMessage="1" prompt="Nama Kontak Darurat diperbarui secara otomatis dalam sel ini" sqref="D10" xr:uid="{00000000-0002-0000-0200-00000F000000}"/>
    <dataValidation allowBlank="1" showInputMessage="1" showErrorMessage="1" prompt="Nomor Telepon Darurat diperbarui secara otomatis dalam sel di sebelah kanan" sqref="C11" xr:uid="{00000000-0002-0000-0200-000010000000}"/>
    <dataValidation allowBlank="1" showInputMessage="1" showErrorMessage="1" prompt="Nomor Telepon Darurat diperbarui secara otomatis dalam sel ini" sqref="D11" xr:uid="{00000000-0002-0000-0200-000011000000}"/>
    <dataValidation allowBlank="1" showInputMessage="1" showErrorMessage="1" prompt="Nama Dokter diperbarui secara otomatis dalam sel di sebelah kanan" sqref="C12" xr:uid="{00000000-0002-0000-0200-000012000000}"/>
    <dataValidation allowBlank="1" showInputMessage="1" showErrorMessage="1" prompt="Nama Dokter diperbarui secara otomatis dalam sel ini" sqref="D12" xr:uid="{00000000-0002-0000-0200-000013000000}"/>
    <dataValidation allowBlank="1" showInputMessage="1" showErrorMessage="1" prompt="Nomor Telepon Dokter diperbarui secara otomatis dalam sel di sebelah kanan" sqref="C13" xr:uid="{00000000-0002-0000-0200-000014000000}"/>
    <dataValidation allowBlank="1" showInputMessage="1" showErrorMessage="1" prompt="Nomor Telepon Dokter diperbarui secara otomatis dalam sel ini" sqref="D13" xr:uid="{00000000-0002-0000-0200-000015000000}"/>
    <dataValidation allowBlank="1" showInputMessage="1" showErrorMessage="1" prompt="Tips terletak dalam sel ini" sqref="C4:D4" xr:uid="{00000000-0002-0000-0200-000016000000}"/>
  </dataValidations>
  <hyperlinks>
    <hyperlink ref="D2:E2" location="'Daftar Siswa'!A1" tooltip="Pilih untuk menavigasi ke lembar kerja Daftar Siswa" display="KE DAFTAR SISWA" xr:uid="{00000000-0004-0000-0200-000000000000}"/>
    <hyperlink ref="D3:E3" location="'Daftar Anggota Kelas'!A1" tooltip="Pilih untuk menavigasi ke lembar kerja Daftar Anggota Kelas" display="KE DAFTAR ANGGOTA" xr:uid="{00000000-0004-0000-0200-000001000000}"/>
  </hyperlinks>
  <printOptions horizontalCentered="1"/>
  <pageMargins left="0.25" right="0.25" top="0.75" bottom="0.75" header="0.3" footer="0.3"/>
  <pageSetup paperSize="9" fitToHeight="0" orientation="landscape" r:id="rId1"/>
  <headerFooter differentFirst="1">
    <oddHeader>&amp;RPage &amp;P of &amp;N</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3</vt:i4>
      </vt:variant>
      <vt:variant>
        <vt:lpstr>Rentang Bernama</vt:lpstr>
      </vt:variant>
      <vt:variant>
        <vt:i4>8</vt:i4>
      </vt:variant>
    </vt:vector>
  </HeadingPairs>
  <TitlesOfParts>
    <vt:vector size="11" baseType="lpstr">
      <vt:lpstr>Daftar Siswa</vt:lpstr>
      <vt:lpstr>Daftar Anggota Kelas</vt:lpstr>
      <vt:lpstr>Detail Siswa</vt:lpstr>
      <vt:lpstr>AreaJudulBaris1..D13</vt:lpstr>
      <vt:lpstr>AreaJudulBaris1..D6</vt:lpstr>
      <vt:lpstr>AreaJudulBaris2..F5</vt:lpstr>
      <vt:lpstr>DaftarSiswa</vt:lpstr>
      <vt:lpstr>Judul1</vt:lpstr>
      <vt:lpstr>Judul2</vt:lpstr>
      <vt:lpstr>NamaSiswa</vt:lpstr>
      <vt:lpstr>'Daftar Siswa'!Print_Titles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2018-02-27T05:07:36Z</dcterms:created>
  <dcterms:modified xsi:type="dcterms:W3CDTF">2018-09-12T08:54:33Z</dcterms:modified>
</cp:coreProperties>
</file>

<file path=docProps/custom.xml><?xml version="1.0" encoding="utf-8"?>
<Properties xmlns="http://schemas.openxmlformats.org/officeDocument/2006/custom-properties" xmlns:vt="http://schemas.openxmlformats.org/officeDocument/2006/docPropsVTypes"/>
</file>