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8870" windowHeight="7815"/>
  </bookViews>
  <sheets>
    <sheet name="Formulir penawaran" sheetId="1" r:id="rId1"/>
    <sheet name="Rincian Biaya" sheetId="2" r:id="rId2"/>
  </sheets>
  <definedNames>
    <definedName name="_xlnm.Print_Area" localSheetId="0">'Formulir penawaran'!$B$1:$F$48</definedName>
    <definedName name="_xlnm.Print_Area" localSheetId="1">'Rincian Biaya'!$B$1:$E$51</definedName>
    <definedName name="Tax">'Rincian Biaya'!$E$34</definedName>
    <definedName name="TaxRate">'Rincian Biaya'!$E$33</definedName>
  </definedNames>
  <calcPr calcId="152511"/>
</workbook>
</file>

<file path=xl/calcChain.xml><?xml version="1.0" encoding="utf-8"?>
<calcChain xmlns="http://schemas.openxmlformats.org/spreadsheetml/2006/main">
  <c r="E8" i="2" l="1"/>
  <c r="E9" i="2"/>
  <c r="E10" i="2"/>
  <c r="E11" i="2"/>
  <c r="E12" i="2"/>
  <c r="E13" i="2"/>
  <c r="E31" i="2" l="1"/>
  <c r="E30" i="2"/>
  <c r="E29" i="2"/>
  <c r="E28" i="2"/>
  <c r="E27" i="2"/>
  <c r="E26" i="2"/>
  <c r="E25" i="2"/>
  <c r="E24" i="2"/>
  <c r="E23" i="2"/>
  <c r="E22" i="2"/>
  <c r="E21" i="2"/>
  <c r="E20" i="2"/>
  <c r="E19" i="2"/>
  <c r="E18" i="2"/>
  <c r="E17" i="2"/>
  <c r="E16" i="2"/>
  <c r="E15" i="2"/>
  <c r="E14" i="2" l="1"/>
  <c r="F31" i="2" l="1"/>
  <c r="F30" i="2"/>
  <c r="F28" i="2"/>
  <c r="F29" i="2"/>
  <c r="F27" i="2"/>
  <c r="F26" i="2"/>
  <c r="F25" i="2"/>
  <c r="F23" i="2"/>
  <c r="F24" i="2"/>
  <c r="F22" i="2"/>
  <c r="F21" i="2"/>
  <c r="F20" i="2"/>
  <c r="F19" i="2"/>
  <c r="F18" i="2"/>
  <c r="F17" i="2"/>
  <c r="F14" i="2"/>
  <c r="F16" i="2"/>
  <c r="F15" i="2"/>
  <c r="F8" i="2"/>
  <c r="F11" i="2"/>
  <c r="F12" i="2"/>
  <c r="F9" i="2"/>
  <c r="F10" i="2"/>
  <c r="F13" i="2"/>
  <c r="E32" i="2"/>
  <c r="E34" i="2" s="1"/>
  <c r="E35" i="2" s="1"/>
  <c r="C45" i="2" l="1"/>
  <c r="B45" i="2"/>
  <c r="B46" i="2"/>
  <c r="C44" i="2"/>
  <c r="B47" i="2"/>
  <c r="B43" i="2"/>
  <c r="C46" i="2"/>
  <c r="C47" i="2"/>
  <c r="C43" i="2"/>
  <c r="B44" i="2"/>
</calcChain>
</file>

<file path=xl/sharedStrings.xml><?xml version="1.0" encoding="utf-8"?>
<sst xmlns="http://schemas.openxmlformats.org/spreadsheetml/2006/main" count="63" uniqueCount="54">
  <si>
    <t>Email</t>
  </si>
  <si>
    <t>Total</t>
  </si>
  <si>
    <t>Michael Tucker</t>
  </si>
  <si>
    <t>John Kane</t>
  </si>
  <si>
    <t>Fabrikam, Inc.</t>
  </si>
  <si>
    <t>Subtotal</t>
  </si>
  <si>
    <t xml:space="preserve"> </t>
  </si>
  <si>
    <t>TOTAL</t>
  </si>
  <si>
    <t>123 Main St</t>
  </si>
  <si>
    <t>321 South St</t>
  </si>
  <si>
    <t>Greenville, CO 12345</t>
  </si>
  <si>
    <t>john@fabrikam.com</t>
  </si>
  <si>
    <t>michael@proseware.com</t>
  </si>
  <si>
    <t>FORMULIR PENAWARAN KONSTRUKSI</t>
  </si>
  <si>
    <t>INFORMASI PEMILIK</t>
  </si>
  <si>
    <t>INFORMASI KONTRAKTOR</t>
  </si>
  <si>
    <t>Nama</t>
  </si>
  <si>
    <t>Perusahaan</t>
  </si>
  <si>
    <t>Alamat</t>
  </si>
  <si>
    <t>Kota, Kode Pos</t>
  </si>
  <si>
    <t>Telepon</t>
  </si>
  <si>
    <t>(888) 555-0111</t>
  </si>
  <si>
    <t>(888) 555-0123</t>
  </si>
  <si>
    <t>Nama Proyek</t>
  </si>
  <si>
    <t>Tangga menuju bisnis</t>
  </si>
  <si>
    <t>Tanggal Selesai</t>
  </si>
  <si>
    <t>LINGKUP PEKERJAAN</t>
  </si>
  <si>
    <t>Lingkup proyek dicantumkan di sini. Ketikkan semua spesifikasi yang Anda inginkan. Ini adalah simulasi proyek membangun sebuah tangga yang besar. Kami hanya akan menggunakan kayu ukuran 2x4 dan 2x8, dan juga kayu palang siku untuk membangun kerangkanya. Anak tangga akan dipotong dari material 2x4 tersebut. Semua sekrup yang digunakan berukuran 2".  Ukuran paku tidak akan kurang dari 10 penny. Bobot desain akan mampu menahan 250 kg per anak tangga. Tinggi dan lebar anak tangga akan disesuaikan dengan tangga rumah itu. Tempat istirahat menuju arah tangga berikutnya akan dikencangkan ke rumah. Kontraktor akan menangani pekerjaan pembersihan.</t>
  </si>
  <si>
    <t>TIDAK TERMASUK</t>
  </si>
  <si>
    <t>Pegangan tangan tidak akan dipasang. Lantai akan dipersiapkan oleh pemilik. Tangga akan dicat oleh pemilik.</t>
  </si>
  <si>
    <t>PROPOSAL PERUSAHAAN</t>
  </si>
  <si>
    <t>Dimasukkan oleh (Perwakilan Perusahaan)</t>
  </si>
  <si>
    <t>Tanggal</t>
  </si>
  <si>
    <t>PENERIMAAN PEMILIK</t>
  </si>
  <si>
    <t>Dimasukkan oleh (pemilik rumah atau perwakilan resmi)</t>
  </si>
  <si>
    <t>DAFTAR MATERIAL DAN BIAYA</t>
  </si>
  <si>
    <t>Jml.</t>
  </si>
  <si>
    <t>Deskripsi</t>
  </si>
  <si>
    <t>Biaya</t>
  </si>
  <si>
    <t>Kayu 2x8x10</t>
  </si>
  <si>
    <t>Kayu 2x4x10</t>
  </si>
  <si>
    <t>Kayu palang silang</t>
  </si>
  <si>
    <t>Kotak sekrup, 2 in</t>
  </si>
  <si>
    <t>Kotak paku, 10 penny</t>
  </si>
  <si>
    <t>Pasang sarung, kulit</t>
  </si>
  <si>
    <t>Biaya tenaga kerja</t>
  </si>
  <si>
    <t>Tarif Pajak</t>
  </si>
  <si>
    <t>Pajak</t>
  </si>
  <si>
    <t>Total keseluruhan</t>
  </si>
  <si>
    <t>RINCIAN MATERIAL DAN BIAYA</t>
  </si>
  <si>
    <t>RINGKASAN BIAYA PENAWARAN</t>
  </si>
  <si>
    <t>CATATAN</t>
  </si>
  <si>
    <t>Kami, Fabrikam, Inc., mengajukan lingkup perkerjaan tersebut di atas, untuk diselesaikan pada tanggal 14/7/2011 dengan biaya $476,43.</t>
  </si>
  <si>
    <t>Saya, Michael Tucker,menerima lingkup pekerjaan di atas, yang diajukan untuk selesai pada tanggal 14/7/2011 dengan biaya $476,43.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</si>
</sst>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lt;=9999999]###\-####;\(###\)\ ###\-####"/>
    <numFmt numFmtId="166" formatCode="&quot;Rp&quot;#,##0.00"/>
    <numFmt numFmtId="169" formatCode="d/m/yyyy;@"/>
  </numFmts>
  <fonts count="11"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b/>
      <sz val="10"/>
      <color theme="1" tint="0.14999847407452621"/>
      <name val="Arial"/>
      <family val="2"/>
      <scheme val="minor"/>
    </font>
    <font>
      <sz val="10"/>
      <color theme="1"/>
      <name val="Arial"/>
      <family val="2"/>
      <scheme val="minor"/>
    </font>
    <font>
      <sz val="10"/>
      <color theme="0"/>
      <name val="Arial"/>
      <family val="2"/>
      <scheme val="minor"/>
    </font>
    <font>
      <sz val="14"/>
      <color theme="1" tint="0.34998626667073579"/>
      <name val="Impact"/>
      <family val="2"/>
      <scheme val="major"/>
    </font>
  </fonts>
  <fills count="7">
    <fill>
      <patternFill patternType="none"/>
    </fill>
    <fill>
      <patternFill patternType="gray125"/>
    </fill>
    <fill>
      <patternFill patternType="solid">
        <fgColor rgb="FFF2F2F2"/>
      </patternFill>
    </fill>
    <fill>
      <patternFill patternType="solid">
        <fgColor theme="5"/>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10" fillId="0" borderId="0" applyNumberFormat="0" applyFill="0" applyBorder="0" applyProtection="0">
      <alignment vertical="center"/>
    </xf>
    <xf numFmtId="0" fontId="10"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9">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0" fillId="4" borderId="0" xfId="0" applyFill="1" applyAlignment="1"/>
    <xf numFmtId="0" fontId="5" fillId="0" borderId="9" xfId="0" applyFont="1" applyBorder="1"/>
    <xf numFmtId="165" fontId="5" fillId="0" borderId="9" xfId="0" applyNumberFormat="1" applyFont="1" applyBorder="1" applyAlignment="1">
      <alignment horizontal="left"/>
    </xf>
    <xf numFmtId="0" fontId="0" fillId="0" borderId="10" xfId="0" applyBorder="1" applyAlignment="1"/>
    <xf numFmtId="0" fontId="6" fillId="0" borderId="0" xfId="0" applyFont="1" applyBorder="1" applyAlignment="1"/>
    <xf numFmtId="0" fontId="0" fillId="0" borderId="0" xfId="0" applyFont="1" applyFill="1" applyBorder="1" applyAlignment="1">
      <alignment horizontal="left"/>
    </xf>
    <xf numFmtId="0" fontId="0" fillId="0" borderId="0" xfId="0" applyFont="1" applyFill="1" applyBorder="1"/>
    <xf numFmtId="0" fontId="8" fillId="0" borderId="0" xfId="0" applyFont="1" applyFill="1" applyBorder="1" applyAlignment="1">
      <alignment horizontal="left"/>
    </xf>
    <xf numFmtId="0" fontId="9" fillId="0" borderId="0" xfId="0" applyFont="1"/>
    <xf numFmtId="0" fontId="9" fillId="0" borderId="0" xfId="0" applyFont="1" applyBorder="1"/>
    <xf numFmtId="164" fontId="9" fillId="0" borderId="0" xfId="0" applyNumberFormat="1" applyFont="1" applyBorder="1"/>
    <xf numFmtId="0" fontId="9" fillId="0" borderId="0" xfId="0" applyFont="1" applyFill="1" applyBorder="1"/>
    <xf numFmtId="0" fontId="9" fillId="5" borderId="0" xfId="0" applyFont="1" applyFill="1"/>
    <xf numFmtId="0" fontId="6" fillId="0" borderId="11" xfId="0" applyFont="1" applyBorder="1"/>
    <xf numFmtId="0" fontId="0" fillId="0" borderId="11" xfId="0" applyBorder="1"/>
    <xf numFmtId="0" fontId="0" fillId="0" borderId="0" xfId="0" applyNumberFormat="1"/>
    <xf numFmtId="0" fontId="10" fillId="0" borderId="0" xfId="4">
      <alignment vertical="center"/>
    </xf>
    <xf numFmtId="0" fontId="10" fillId="0" borderId="0" xfId="4" applyAlignment="1">
      <alignment vertical="center"/>
    </xf>
    <xf numFmtId="0" fontId="4" fillId="0" borderId="0" xfId="3">
      <alignment vertical="center"/>
    </xf>
    <xf numFmtId="0" fontId="5" fillId="0" borderId="9" xfId="7" applyBorder="1"/>
    <xf numFmtId="0" fontId="5" fillId="0" borderId="0" xfId="0" applyFont="1" applyAlignment="1">
      <alignment horizontal="right" indent="1"/>
    </xf>
    <xf numFmtId="0" fontId="7" fillId="0" borderId="0" xfId="0" applyFont="1" applyAlignment="1">
      <alignment horizontal="right" indent="1"/>
    </xf>
    <xf numFmtId="0" fontId="8" fillId="0" borderId="0" xfId="0" applyFont="1" applyFill="1" applyBorder="1" applyAlignment="1">
      <alignment horizontal="right" indent="1"/>
    </xf>
    <xf numFmtId="0" fontId="4" fillId="0" borderId="0" xfId="3" applyAlignment="1">
      <alignment vertical="center"/>
    </xf>
    <xf numFmtId="0" fontId="0" fillId="0" borderId="0" xfId="0" applyAlignment="1">
      <alignment vertical="center"/>
    </xf>
    <xf numFmtId="166" fontId="0" fillId="0" borderId="0" xfId="0" applyNumberFormat="1" applyFont="1" applyFill="1" applyBorder="1" applyAlignment="1"/>
    <xf numFmtId="166" fontId="8" fillId="0" borderId="0" xfId="0" applyNumberFormat="1" applyFont="1" applyFill="1" applyBorder="1" applyAlignment="1"/>
    <xf numFmtId="166" fontId="5" fillId="0" borderId="12" xfId="0" applyNumberFormat="1" applyFont="1" applyBorder="1"/>
    <xf numFmtId="166" fontId="7" fillId="6" borderId="10" xfId="2" applyNumberFormat="1" applyFont="1" applyFill="1" applyBorder="1"/>
    <xf numFmtId="166" fontId="7" fillId="6" borderId="0" xfId="2" applyNumberFormat="1" applyFont="1" applyFill="1" applyBorder="1"/>
    <xf numFmtId="0" fontId="5" fillId="5" borderId="0" xfId="1" applyFont="1" applyFill="1" applyBorder="1" applyAlignment="1" applyProtection="1">
      <alignment horizontal="left" vertical="top" wrapText="1"/>
      <protection locked="0"/>
    </xf>
    <xf numFmtId="0" fontId="5" fillId="5" borderId="0" xfId="1" applyFont="1" applyFill="1" applyBorder="1" applyAlignment="1">
      <alignment horizontal="left" vertical="top" wrapText="1"/>
    </xf>
    <xf numFmtId="0" fontId="0" fillId="0" borderId="12" xfId="0" applyBorder="1"/>
    <xf numFmtId="169" fontId="5" fillId="0" borderId="9" xfId="0" applyNumberFormat="1" applyFont="1" applyBorder="1" applyAlignment="1">
      <alignment horizontal="left"/>
    </xf>
  </cellXfs>
  <cellStyles count="9">
    <cellStyle name="Aksen2" xfId="2" builtinId="33"/>
    <cellStyle name="Hipertaut" xfId="7" builtinId="8" customBuiltin="1"/>
    <cellStyle name="Judul" xfId="3" builtinId="15" customBuiltin="1"/>
    <cellStyle name="Judul 1" xfId="4" builtinId="16" customBuiltin="1"/>
    <cellStyle name="Judul 2" xfId="5" builtinId="17" customBuiltin="1"/>
    <cellStyle name="Judul 3" xfId="6" builtinId="18" customBuiltin="1"/>
    <cellStyle name="Keluaran" xfId="1" builtinId="21"/>
    <cellStyle name="Mengikuti Hipertaut" xfId="8" builtinId="9" customBuiltin="1"/>
    <cellStyle name="Normal" xfId="0" builtinId="0" customBuiltin="1"/>
  </cellStyles>
  <dxfs count="14">
    <dxf>
      <numFmt numFmtId="0" formatCode="General"/>
    </dxf>
    <dxf>
      <font>
        <b val="0"/>
        <i val="0"/>
        <strike val="0"/>
        <condense val="0"/>
        <extend val="0"/>
        <outline val="0"/>
        <shadow val="0"/>
        <u val="none"/>
        <vertAlign val="baseline"/>
        <sz val="10"/>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166" formatCode="&quot;Rp&quot;#,##0.0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166" formatCode="&quot;Rp&quot;#,##0.0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3"/>
      <tableStyleElement type="headerRow" dxfId="12"/>
      <tableStyleElement type="totalRow" dxfId="11"/>
      <tableStyleElement type="lastColumn" dxfId="10"/>
      <tableStyleElement type="lastHeaderCell" dxfId="9"/>
      <tableStyleElement type="lastTotalCell"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d-ID"/>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'Rincian Biaya'!$B$43:$B$47</c:f>
              <c:strCache>
                <c:ptCount val="5"/>
                <c:pt idx="0">
                  <c:v>Biaya tenaga kerja</c:v>
                </c:pt>
                <c:pt idx="1">
                  <c:v>Kayu 2x4x10</c:v>
                </c:pt>
                <c:pt idx="2">
                  <c:v>Kayu palang silang</c:v>
                </c:pt>
                <c:pt idx="3">
                  <c:v>Kayu 2x8x10</c:v>
                </c:pt>
                <c:pt idx="4">
                  <c:v>Pasang sarung, kulit</c:v>
                </c:pt>
              </c:strCache>
            </c:strRef>
          </c:cat>
          <c:val>
            <c:numRef>
              <c:f>'Rincian Biaya'!$C$43:$C$47</c:f>
              <c:numCache>
                <c:formatCode>"$"#,##0.00</c:formatCode>
                <c:ptCount val="5"/>
                <c:pt idx="0">
                  <c:v>200</c:v>
                </c:pt>
                <c:pt idx="1">
                  <c:v>99.399999999999991</c:v>
                </c:pt>
                <c:pt idx="2">
                  <c:v>74.7</c:v>
                </c:pt>
                <c:pt idx="3">
                  <c:v>33.75</c:v>
                </c:pt>
                <c:pt idx="4">
                  <c:v>15.5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677192642545984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217593</xdr:rowOff>
    </xdr:from>
    <xdr:to>
      <xdr:col>6</xdr:col>
      <xdr:colOff>28440</xdr:colOff>
      <xdr:row>1</xdr:row>
      <xdr:rowOff>506231</xdr:rowOff>
    </xdr:to>
    <xdr:pic>
      <xdr:nvPicPr>
        <xdr:cNvPr id="2" name="Tempat Penampung Logo" descr="Untuk mengganti logo dengan logo Anda sendiri, klik kanan gambar “ganti dengan LOGO” dan pilih Ubah Gambar." title="Tempat Penampung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81725" y="217593"/>
          <a:ext cx="1076190" cy="517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200024</xdr:rowOff>
    </xdr:from>
    <xdr:to>
      <xdr:col>9</xdr:col>
      <xdr:colOff>514350</xdr:colOff>
      <xdr:row>36</xdr:row>
      <xdr:rowOff>95249</xdr:rowOff>
    </xdr:to>
    <xdr:sp macro="" textlink="">
      <xdr:nvSpPr>
        <xdr:cNvPr id="8" name="Callout Persegi 7" descr="Sesuaikan tarif pajak sebagaimana diinginkan. Jika tidak harus dimasukkan ke dalam penawaran, masukkan nol ke dalam sel tarif Pajak." title="INFO"/>
        <xdr:cNvSpPr/>
      </xdr:nvSpPr>
      <xdr:spPr>
        <a:xfrm>
          <a:off x="6457953" y="6810374"/>
          <a:ext cx="2409822" cy="942975"/>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algn="l"/>
          <a:r>
            <a:rPr lang="en-US" sz="1000" b="1"/>
            <a:t>INFO</a:t>
          </a:r>
          <a:r>
            <a:rPr lang="en-US" sz="1050" b="0"/>
            <a:t>: </a:t>
          </a:r>
          <a:r>
            <a:rPr lang="en-US" sz="1000" b="0"/>
            <a:t>Sesuaikan tarif pajak sebagaimana diinginkan. Jika tidak harus dimasukkan ke dalam penawaran, masukkan nol ke dalam sel tarif Pajak.</a:t>
          </a:r>
        </a:p>
      </xdr:txBody>
    </xdr:sp>
    <xdr:clientData fPrintsWithSheet="0"/>
  </xdr:twoCellAnchor>
  <xdr:twoCellAnchor>
    <xdr:from>
      <xdr:col>0</xdr:col>
      <xdr:colOff>333375</xdr:colOff>
      <xdr:row>40</xdr:row>
      <xdr:rowOff>4762</xdr:rowOff>
    </xdr:from>
    <xdr:to>
      <xdr:col>2</xdr:col>
      <xdr:colOff>2733675</xdr:colOff>
      <xdr:row>50</xdr:row>
      <xdr:rowOff>47626</xdr:rowOff>
    </xdr:to>
    <xdr:graphicFrame macro="">
      <xdr:nvGraphicFramePr>
        <xdr:cNvPr id="2" name="Top5Costs_Chart" descr="Bagan 5 biaya teratas" title="Baga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BidItems" ref="B7:F32" totalsRowCount="1">
  <tableColumns count="5">
    <tableColumn id="1" name="Jml." totalsRowDxfId="6"/>
    <tableColumn id="2" name="Deskripsi" totalsRowDxfId="5"/>
    <tableColumn id="3" name="Biaya" totalsRowLabel="Subtotal" dataDxfId="4" totalsRowDxfId="3"/>
    <tableColumn id="4" name="Total" totalsRowFunction="sum" dataDxfId="2" totalsRowDxfId="1">
      <calculatedColumnFormula>BidItems[Biaya]*BidItems[Jml.]</calculatedColumnFormula>
    </tableColumn>
    <tableColumn id="5" name=" " dataDxfId="0">
      <calculatedColumnFormula>_xlfn.RANK.EQ(BidItems[[#This Row],[Total]],BidItems[Total])</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el" altTextSummary="Daftar material dan biay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tabSelected="1" zoomScaleNormal="100" workbookViewId="0"/>
  </sheetViews>
  <sheetFormatPr defaultRowHeight="12.75" x14ac:dyDescent="0.2"/>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ht="18" customHeight="1" x14ac:dyDescent="0.2"/>
    <row r="2" spans="2:7" s="39" customFormat="1" ht="45.75" customHeight="1" x14ac:dyDescent="0.2">
      <c r="B2" s="38" t="s">
        <v>13</v>
      </c>
      <c r="G2" s="39" t="s">
        <v>6</v>
      </c>
    </row>
    <row r="3" spans="2:7" ht="4.5" customHeight="1" x14ac:dyDescent="0.2">
      <c r="B3" s="15"/>
      <c r="C3" s="15"/>
      <c r="D3" s="15"/>
      <c r="E3" s="15"/>
      <c r="F3" s="15"/>
    </row>
    <row r="5" spans="2:7" ht="23.25" customHeight="1" x14ac:dyDescent="0.2">
      <c r="B5" s="32" t="s">
        <v>14</v>
      </c>
      <c r="E5" s="32" t="s">
        <v>15</v>
      </c>
    </row>
    <row r="6" spans="2:7" ht="18.75" customHeight="1" x14ac:dyDescent="0.2">
      <c r="B6" s="12" t="s">
        <v>16</v>
      </c>
      <c r="C6" s="16" t="s">
        <v>2</v>
      </c>
      <c r="D6" s="12"/>
      <c r="E6" s="13" t="s">
        <v>17</v>
      </c>
      <c r="F6" s="16" t="s">
        <v>4</v>
      </c>
    </row>
    <row r="7" spans="2:7" ht="18.75" customHeight="1" x14ac:dyDescent="0.2">
      <c r="B7" s="12" t="s">
        <v>18</v>
      </c>
      <c r="C7" s="16" t="s">
        <v>8</v>
      </c>
      <c r="D7" s="12"/>
      <c r="E7" s="13" t="s">
        <v>16</v>
      </c>
      <c r="F7" s="16" t="s">
        <v>3</v>
      </c>
    </row>
    <row r="8" spans="2:7" ht="18.75" customHeight="1" x14ac:dyDescent="0.2">
      <c r="B8" s="12" t="s">
        <v>19</v>
      </c>
      <c r="C8" s="16" t="s">
        <v>10</v>
      </c>
      <c r="D8" s="12"/>
      <c r="E8" s="13" t="s">
        <v>18</v>
      </c>
      <c r="F8" s="16" t="s">
        <v>9</v>
      </c>
    </row>
    <row r="9" spans="2:7" ht="18.75" customHeight="1" x14ac:dyDescent="0.2">
      <c r="B9" s="12" t="s">
        <v>20</v>
      </c>
      <c r="C9" s="17" t="s">
        <v>21</v>
      </c>
      <c r="D9" s="12"/>
      <c r="E9" s="13" t="s">
        <v>19</v>
      </c>
      <c r="F9" s="16" t="s">
        <v>10</v>
      </c>
    </row>
    <row r="10" spans="2:7" ht="18.75" customHeight="1" x14ac:dyDescent="0.2">
      <c r="B10" s="12" t="s">
        <v>0</v>
      </c>
      <c r="C10" s="34" t="s">
        <v>12</v>
      </c>
      <c r="D10" s="12"/>
      <c r="E10" s="13" t="s">
        <v>20</v>
      </c>
      <c r="F10" s="17" t="s">
        <v>22</v>
      </c>
    </row>
    <row r="11" spans="2:7" ht="18.75" customHeight="1" x14ac:dyDescent="0.2">
      <c r="B11" s="12"/>
      <c r="C11" s="12"/>
      <c r="D11" s="12"/>
      <c r="E11" s="13" t="s">
        <v>0</v>
      </c>
      <c r="F11" s="34" t="s">
        <v>11</v>
      </c>
    </row>
    <row r="12" spans="2:7" ht="18.75" customHeight="1" x14ac:dyDescent="0.2">
      <c r="B12" s="12" t="s">
        <v>23</v>
      </c>
      <c r="C12" s="16" t="s">
        <v>24</v>
      </c>
      <c r="D12" s="12"/>
      <c r="E12" s="14" t="s">
        <v>25</v>
      </c>
      <c r="F12" s="48">
        <v>41469</v>
      </c>
    </row>
    <row r="14" spans="2:7" ht="23.25" customHeight="1" x14ac:dyDescent="0.2">
      <c r="B14" s="32" t="s">
        <v>26</v>
      </c>
    </row>
    <row r="15" spans="2:7" ht="4.5" customHeight="1" x14ac:dyDescent="0.2">
      <c r="B15" s="15"/>
      <c r="C15" s="15"/>
      <c r="D15" s="15"/>
      <c r="E15" s="15"/>
      <c r="F15" s="15"/>
    </row>
    <row r="16" spans="2:7" ht="12.75" customHeight="1" x14ac:dyDescent="0.2">
      <c r="B16" s="45" t="s">
        <v>27</v>
      </c>
      <c r="C16" s="45"/>
      <c r="D16" s="45"/>
      <c r="E16" s="45"/>
      <c r="F16" s="45"/>
    </row>
    <row r="17" spans="2:6" x14ac:dyDescent="0.2">
      <c r="B17" s="45"/>
      <c r="C17" s="45"/>
      <c r="D17" s="45"/>
      <c r="E17" s="45"/>
      <c r="F17" s="45"/>
    </row>
    <row r="18" spans="2:6" x14ac:dyDescent="0.2">
      <c r="B18" s="45"/>
      <c r="C18" s="45"/>
      <c r="D18" s="45"/>
      <c r="E18" s="45"/>
      <c r="F18" s="45"/>
    </row>
    <row r="19" spans="2:6" x14ac:dyDescent="0.2">
      <c r="B19" s="45"/>
      <c r="C19" s="45"/>
      <c r="D19" s="45"/>
      <c r="E19" s="45"/>
      <c r="F19" s="45"/>
    </row>
    <row r="20" spans="2:6" x14ac:dyDescent="0.2">
      <c r="B20" s="45"/>
      <c r="C20" s="45"/>
      <c r="D20" s="45"/>
      <c r="E20" s="45"/>
      <c r="F20" s="45"/>
    </row>
    <row r="21" spans="2:6" x14ac:dyDescent="0.2">
      <c r="B21" s="45"/>
      <c r="C21" s="45"/>
      <c r="D21" s="45"/>
      <c r="E21" s="45"/>
      <c r="F21" s="45"/>
    </row>
    <row r="22" spans="2:6" x14ac:dyDescent="0.2">
      <c r="B22" s="45"/>
      <c r="C22" s="45"/>
      <c r="D22" s="45"/>
      <c r="E22" s="45"/>
      <c r="F22" s="45"/>
    </row>
    <row r="23" spans="2:6" x14ac:dyDescent="0.2">
      <c r="B23" s="45"/>
      <c r="C23" s="45"/>
      <c r="D23" s="45"/>
      <c r="E23" s="45"/>
      <c r="F23" s="45"/>
    </row>
    <row r="24" spans="2:6" x14ac:dyDescent="0.2">
      <c r="B24" s="45"/>
      <c r="C24" s="45"/>
      <c r="D24" s="45"/>
      <c r="E24" s="45"/>
      <c r="F24" s="45"/>
    </row>
    <row r="25" spans="2:6" x14ac:dyDescent="0.2">
      <c r="B25" s="45"/>
      <c r="C25" s="45"/>
      <c r="D25" s="45"/>
      <c r="E25" s="45"/>
      <c r="F25" s="45"/>
    </row>
    <row r="26" spans="2:6" x14ac:dyDescent="0.2">
      <c r="B26" s="45"/>
      <c r="C26" s="45"/>
      <c r="D26" s="45"/>
      <c r="E26" s="45"/>
      <c r="F26" s="45"/>
    </row>
    <row r="28" spans="2:6" ht="23.25" customHeight="1" x14ac:dyDescent="0.2">
      <c r="B28" s="31" t="s">
        <v>28</v>
      </c>
    </row>
    <row r="29" spans="2:6" ht="4.5" customHeight="1" x14ac:dyDescent="0.2">
      <c r="B29" s="15"/>
      <c r="C29" s="15"/>
      <c r="D29" s="15"/>
      <c r="E29" s="15"/>
      <c r="F29" s="15"/>
    </row>
    <row r="30" spans="2:6" ht="18" customHeight="1" x14ac:dyDescent="0.2">
      <c r="B30" s="45" t="s">
        <v>29</v>
      </c>
      <c r="C30" s="45"/>
      <c r="D30" s="45"/>
      <c r="E30" s="45"/>
      <c r="F30" s="45"/>
    </row>
    <row r="31" spans="2:6" x14ac:dyDescent="0.2">
      <c r="B31" s="45"/>
      <c r="C31" s="45"/>
      <c r="D31" s="45"/>
      <c r="E31" s="45"/>
      <c r="F31" s="45"/>
    </row>
    <row r="32" spans="2:6" x14ac:dyDescent="0.2">
      <c r="B32" s="45"/>
      <c r="C32" s="45"/>
      <c r="D32" s="45"/>
      <c r="E32" s="45"/>
      <c r="F32" s="45"/>
    </row>
    <row r="33" spans="2:6" x14ac:dyDescent="0.2">
      <c r="B33" s="7"/>
      <c r="C33" s="7"/>
      <c r="D33" s="7"/>
      <c r="E33" s="7"/>
      <c r="F33" s="7"/>
    </row>
    <row r="34" spans="2:6" ht="23.25" customHeight="1" x14ac:dyDescent="0.2">
      <c r="B34" s="31" t="s">
        <v>30</v>
      </c>
    </row>
    <row r="35" spans="2:6" ht="4.5" customHeight="1" x14ac:dyDescent="0.2">
      <c r="B35" s="15"/>
      <c r="C35" s="15"/>
      <c r="D35" s="15"/>
      <c r="E35" s="15"/>
      <c r="F35" s="15"/>
    </row>
    <row r="36" spans="2:6" ht="12.75" customHeight="1" x14ac:dyDescent="0.2">
      <c r="B36" s="46" t="s">
        <v>52</v>
      </c>
      <c r="C36" s="46"/>
      <c r="D36" s="46"/>
      <c r="E36" s="46"/>
      <c r="F36" s="46"/>
    </row>
    <row r="37" spans="2:6" x14ac:dyDescent="0.2">
      <c r="B37" s="46"/>
      <c r="C37" s="46"/>
      <c r="D37" s="46"/>
      <c r="E37" s="46"/>
      <c r="F37" s="46"/>
    </row>
    <row r="38" spans="2:6" x14ac:dyDescent="0.2">
      <c r="B38" s="46"/>
      <c r="C38" s="46"/>
      <c r="D38" s="46"/>
      <c r="E38" s="46"/>
      <c r="F38" s="46"/>
    </row>
    <row r="39" spans="2:6" ht="33.75" customHeight="1" x14ac:dyDescent="0.2">
      <c r="B39" s="18"/>
      <c r="C39" s="18"/>
      <c r="D39" s="18"/>
      <c r="E39" s="7"/>
      <c r="F39" s="18"/>
    </row>
    <row r="40" spans="2:6" x14ac:dyDescent="0.2">
      <c r="B40" s="19" t="s">
        <v>31</v>
      </c>
      <c r="C40" s="1"/>
      <c r="D40" s="1"/>
      <c r="E40" s="1"/>
      <c r="F40" s="19" t="s">
        <v>32</v>
      </c>
    </row>
    <row r="41" spans="2:6" x14ac:dyDescent="0.2">
      <c r="B41" s="7"/>
      <c r="C41" s="7"/>
      <c r="D41" s="7"/>
      <c r="E41" s="7"/>
      <c r="F41" s="7"/>
    </row>
    <row r="42" spans="2:6" ht="23.25" customHeight="1" x14ac:dyDescent="0.2">
      <c r="B42" s="31" t="s">
        <v>33</v>
      </c>
    </row>
    <row r="43" spans="2:6" ht="4.5" customHeight="1" x14ac:dyDescent="0.2">
      <c r="B43" s="15"/>
      <c r="C43" s="15"/>
      <c r="D43" s="15"/>
      <c r="E43" s="15"/>
      <c r="F43" s="15"/>
    </row>
    <row r="44" spans="2:6" ht="15.75" customHeight="1" x14ac:dyDescent="0.2">
      <c r="B44" s="46" t="s">
        <v>53</v>
      </c>
      <c r="C44" s="46"/>
      <c r="D44" s="46"/>
      <c r="E44" s="46"/>
      <c r="F44" s="46"/>
    </row>
    <row r="45" spans="2:6" ht="15.75" customHeight="1" x14ac:dyDescent="0.2">
      <c r="B45" s="46"/>
      <c r="C45" s="46"/>
      <c r="D45" s="46"/>
      <c r="E45" s="46"/>
      <c r="F45" s="46"/>
    </row>
    <row r="46" spans="2:6" x14ac:dyDescent="0.2">
      <c r="B46" s="46"/>
      <c r="C46" s="46"/>
      <c r="D46" s="46"/>
      <c r="E46" s="46"/>
      <c r="F46" s="46"/>
    </row>
    <row r="47" spans="2:6" ht="33.75" customHeight="1" x14ac:dyDescent="0.2">
      <c r="B47" s="18"/>
      <c r="C47" s="18"/>
      <c r="D47" s="18"/>
      <c r="E47" s="7"/>
      <c r="F47" s="18"/>
    </row>
    <row r="48" spans="2:6" x14ac:dyDescent="0.2">
      <c r="B48" s="19" t="s">
        <v>34</v>
      </c>
      <c r="C48" s="1"/>
      <c r="D48" s="1"/>
      <c r="E48" s="1"/>
      <c r="F48" s="19" t="s">
        <v>32</v>
      </c>
    </row>
  </sheetData>
  <mergeCells count="4">
    <mergeCell ref="B16:F26"/>
    <mergeCell ref="B30:F32"/>
    <mergeCell ref="B44:F46"/>
    <mergeCell ref="B36:F38"/>
  </mergeCells>
  <conditionalFormatting sqref="B16 B30 B36 B44">
    <cfRule type="expression" dxfId="7" priority="1">
      <formula>B16=""</formula>
    </cfRule>
  </conditionalFormatting>
  <printOptions horizontalCentered="1"/>
  <pageMargins left="0.25" right="0.25"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52"/>
  <sheetViews>
    <sheetView showGridLines="0" zoomScaleNormal="100" workbookViewId="0"/>
  </sheetViews>
  <sheetFormatPr defaultRowHeight="16.5" customHeight="1" x14ac:dyDescent="0.2"/>
  <cols>
    <col min="1" max="1" width="6.28515625" customWidth="1"/>
    <col min="2" max="2" width="11.28515625" customWidth="1"/>
    <col min="3" max="3" width="42.5703125" customWidth="1"/>
    <col min="4" max="5" width="15.7109375" customWidth="1"/>
    <col min="6" max="6" width="6.28515625" customWidth="1"/>
  </cols>
  <sheetData>
    <row r="1" spans="1:6" ht="18" customHeight="1" x14ac:dyDescent="0.2">
      <c r="A1" s="2"/>
      <c r="B1" s="3"/>
      <c r="C1" s="3"/>
      <c r="D1" s="3"/>
      <c r="E1" s="3"/>
      <c r="F1" s="4"/>
    </row>
    <row r="2" spans="1:6" ht="45.75" customHeight="1" x14ac:dyDescent="0.4">
      <c r="A2" s="5"/>
      <c r="B2" s="33" t="s">
        <v>50</v>
      </c>
      <c r="C2" s="11"/>
      <c r="D2" s="11"/>
      <c r="E2" s="11"/>
      <c r="F2" s="6" t="s">
        <v>6</v>
      </c>
    </row>
    <row r="3" spans="1:6" ht="4.5" customHeight="1" x14ac:dyDescent="0.2">
      <c r="A3" s="5"/>
      <c r="B3" s="15"/>
      <c r="C3" s="15"/>
      <c r="D3" s="15"/>
      <c r="E3" s="15"/>
      <c r="F3" s="6"/>
    </row>
    <row r="4" spans="1:6" ht="12" customHeight="1" x14ac:dyDescent="0.2">
      <c r="A4" s="5"/>
      <c r="F4" s="6"/>
    </row>
    <row r="5" spans="1:6" ht="23.25" customHeight="1" x14ac:dyDescent="0.25">
      <c r="B5" s="31" t="s">
        <v>35</v>
      </c>
      <c r="C5" s="10"/>
      <c r="D5" s="10"/>
      <c r="E5" s="10"/>
    </row>
    <row r="6" spans="1:6" ht="4.5" customHeight="1" x14ac:dyDescent="0.2">
      <c r="B6" s="15"/>
      <c r="C6" s="15"/>
      <c r="D6" s="15"/>
      <c r="E6" s="15"/>
    </row>
    <row r="7" spans="1:6" ht="16.5" customHeight="1" x14ac:dyDescent="0.2">
      <c r="B7" s="20" t="s">
        <v>36</v>
      </c>
      <c r="C7" s="20" t="s">
        <v>37</v>
      </c>
      <c r="D7" s="21" t="s">
        <v>38</v>
      </c>
      <c r="E7" s="21" t="s">
        <v>1</v>
      </c>
      <c r="F7" t="s">
        <v>6</v>
      </c>
    </row>
    <row r="8" spans="1:6" ht="16.5" customHeight="1" x14ac:dyDescent="0.2">
      <c r="B8" s="20">
        <v>5</v>
      </c>
      <c r="C8" s="20" t="s">
        <v>39</v>
      </c>
      <c r="D8" s="40">
        <v>6.75</v>
      </c>
      <c r="E8" s="40">
        <f>BidItems[Biaya]*BidItems[Jml.]</f>
        <v>33.75</v>
      </c>
      <c r="F8">
        <f>_xlfn.RANK.EQ(BidItems[[#This Row],[Total]],BidItems[Total])</f>
        <v>4</v>
      </c>
    </row>
    <row r="9" spans="1:6" ht="16.5" customHeight="1" x14ac:dyDescent="0.2">
      <c r="B9" s="20">
        <v>20</v>
      </c>
      <c r="C9" s="20" t="s">
        <v>40</v>
      </c>
      <c r="D9" s="40">
        <v>4.97</v>
      </c>
      <c r="E9" s="40">
        <f>BidItems[Biaya]*BidItems[Jml.]</f>
        <v>99.399999999999991</v>
      </c>
      <c r="F9">
        <f>_xlfn.RANK.EQ(BidItems[[#This Row],[Total]],BidItems[Total])</f>
        <v>2</v>
      </c>
    </row>
    <row r="10" spans="1:6" ht="16.5" customHeight="1" x14ac:dyDescent="0.2">
      <c r="B10" s="20">
        <v>30</v>
      </c>
      <c r="C10" s="20" t="s">
        <v>41</v>
      </c>
      <c r="D10" s="40">
        <v>2.4900000000000002</v>
      </c>
      <c r="E10" s="40">
        <f>BidItems[Biaya]*BidItems[Jml.]</f>
        <v>74.7</v>
      </c>
      <c r="F10">
        <f>_xlfn.RANK.EQ(BidItems[[#This Row],[Total]],BidItems[Total])</f>
        <v>3</v>
      </c>
    </row>
    <row r="11" spans="1:6" ht="16.5" customHeight="1" x14ac:dyDescent="0.2">
      <c r="B11" s="20">
        <v>2</v>
      </c>
      <c r="C11" s="20" t="s">
        <v>42</v>
      </c>
      <c r="D11" s="40">
        <v>6.67</v>
      </c>
      <c r="E11" s="40">
        <f>BidItems[Biaya]*BidItems[Jml.]</f>
        <v>13.34</v>
      </c>
      <c r="F11">
        <f>_xlfn.RANK.EQ(BidItems[[#This Row],[Total]],BidItems[Total])</f>
        <v>6</v>
      </c>
    </row>
    <row r="12" spans="1:6" ht="16.5" customHeight="1" x14ac:dyDescent="0.2">
      <c r="B12" s="20">
        <v>2</v>
      </c>
      <c r="C12" s="20" t="s">
        <v>43</v>
      </c>
      <c r="D12" s="40">
        <v>3.25</v>
      </c>
      <c r="E12" s="40">
        <f>BidItems[Biaya]*BidItems[Jml.]</f>
        <v>6.5</v>
      </c>
      <c r="F12">
        <f>_xlfn.RANK.EQ(BidItems[[#This Row],[Total]],BidItems[Total])</f>
        <v>7</v>
      </c>
    </row>
    <row r="13" spans="1:6" ht="16.5" customHeight="1" x14ac:dyDescent="0.2">
      <c r="B13" s="20">
        <v>2</v>
      </c>
      <c r="C13" s="20" t="s">
        <v>44</v>
      </c>
      <c r="D13" s="40">
        <v>7.75</v>
      </c>
      <c r="E13" s="40">
        <f>BidItems[Biaya]*BidItems[Jml.]</f>
        <v>15.5</v>
      </c>
      <c r="F13">
        <f>_xlfn.RANK.EQ(BidItems[[#This Row],[Total]],BidItems[Total])</f>
        <v>5</v>
      </c>
    </row>
    <row r="14" spans="1:6" ht="16.5" customHeight="1" x14ac:dyDescent="0.2">
      <c r="B14" s="20">
        <v>2</v>
      </c>
      <c r="C14" s="20" t="s">
        <v>45</v>
      </c>
      <c r="D14" s="40">
        <v>100</v>
      </c>
      <c r="E14" s="40">
        <f>BidItems[Biaya]*BidItems[Jml.]</f>
        <v>200</v>
      </c>
      <c r="F14">
        <f>_xlfn.RANK.EQ(BidItems[[#This Row],[Total]],BidItems[Total])</f>
        <v>1</v>
      </c>
    </row>
    <row r="15" spans="1:6" ht="16.5" customHeight="1" x14ac:dyDescent="0.2">
      <c r="B15" s="20"/>
      <c r="C15" s="20"/>
      <c r="D15" s="40"/>
      <c r="E15" s="40">
        <f>BidItems[Biaya]*BidItems[Jml.]</f>
        <v>0</v>
      </c>
      <c r="F15" s="30">
        <f>_xlfn.RANK.EQ(BidItems[[#This Row],[Total]],BidItems[Total])</f>
        <v>8</v>
      </c>
    </row>
    <row r="16" spans="1:6" ht="16.5" customHeight="1" x14ac:dyDescent="0.2">
      <c r="B16" s="20"/>
      <c r="C16" s="20"/>
      <c r="D16" s="40"/>
      <c r="E16" s="40">
        <f>BidItems[Biaya]*BidItems[Jml.]</f>
        <v>0</v>
      </c>
      <c r="F16" s="30">
        <f>_xlfn.RANK.EQ(BidItems[[#This Row],[Total]],BidItems[Total])</f>
        <v>8</v>
      </c>
    </row>
    <row r="17" spans="1:6" ht="16.5" customHeight="1" x14ac:dyDescent="0.2">
      <c r="B17" s="20"/>
      <c r="C17" s="20"/>
      <c r="D17" s="40"/>
      <c r="E17" s="40">
        <f>BidItems[Biaya]*BidItems[Jml.]</f>
        <v>0</v>
      </c>
      <c r="F17" s="30">
        <f>_xlfn.RANK.EQ(BidItems[[#This Row],[Total]],BidItems[Total])</f>
        <v>8</v>
      </c>
    </row>
    <row r="18" spans="1:6" ht="16.5" customHeight="1" x14ac:dyDescent="0.2">
      <c r="B18" s="20"/>
      <c r="C18" s="20"/>
      <c r="D18" s="40"/>
      <c r="E18" s="40">
        <f>BidItems[Biaya]*BidItems[Jml.]</f>
        <v>0</v>
      </c>
      <c r="F18" s="30">
        <f>_xlfn.RANK.EQ(BidItems[[#This Row],[Total]],BidItems[Total])</f>
        <v>8</v>
      </c>
    </row>
    <row r="19" spans="1:6" ht="16.5" customHeight="1" x14ac:dyDescent="0.2">
      <c r="B19" s="20"/>
      <c r="C19" s="20"/>
      <c r="D19" s="40"/>
      <c r="E19" s="40">
        <f>BidItems[Biaya]*BidItems[Jml.]</f>
        <v>0</v>
      </c>
      <c r="F19" s="30">
        <f>_xlfn.RANK.EQ(BidItems[[#This Row],[Total]],BidItems[Total])</f>
        <v>8</v>
      </c>
    </row>
    <row r="20" spans="1:6" ht="16.5" customHeight="1" x14ac:dyDescent="0.2">
      <c r="B20" s="20"/>
      <c r="C20" s="20"/>
      <c r="D20" s="40"/>
      <c r="E20" s="40">
        <f>BidItems[Biaya]*BidItems[Jml.]</f>
        <v>0</v>
      </c>
      <c r="F20" s="30">
        <f>_xlfn.RANK.EQ(BidItems[[#This Row],[Total]],BidItems[Total])</f>
        <v>8</v>
      </c>
    </row>
    <row r="21" spans="1:6" ht="16.5" customHeight="1" x14ac:dyDescent="0.2">
      <c r="B21" s="20"/>
      <c r="C21" s="20"/>
      <c r="D21" s="40"/>
      <c r="E21" s="40">
        <f>BidItems[Biaya]*BidItems[Jml.]</f>
        <v>0</v>
      </c>
      <c r="F21" s="30">
        <f>_xlfn.RANK.EQ(BidItems[[#This Row],[Total]],BidItems[Total])</f>
        <v>8</v>
      </c>
    </row>
    <row r="22" spans="1:6" ht="16.5" customHeight="1" x14ac:dyDescent="0.2">
      <c r="B22" s="20"/>
      <c r="C22" s="20"/>
      <c r="D22" s="40"/>
      <c r="E22" s="40">
        <f>BidItems[Biaya]*BidItems[Jml.]</f>
        <v>0</v>
      </c>
      <c r="F22" s="30">
        <f>_xlfn.RANK.EQ(BidItems[[#This Row],[Total]],BidItems[Total])</f>
        <v>8</v>
      </c>
    </row>
    <row r="23" spans="1:6" ht="16.5" customHeight="1" x14ac:dyDescent="0.2">
      <c r="B23" s="20"/>
      <c r="C23" s="20"/>
      <c r="D23" s="40"/>
      <c r="E23" s="40">
        <f>BidItems[Biaya]*BidItems[Jml.]</f>
        <v>0</v>
      </c>
      <c r="F23" s="30">
        <f>_xlfn.RANK.EQ(BidItems[[#This Row],[Total]],BidItems[Total])</f>
        <v>8</v>
      </c>
    </row>
    <row r="24" spans="1:6" ht="16.5" customHeight="1" x14ac:dyDescent="0.2">
      <c r="B24" s="20"/>
      <c r="C24" s="20"/>
      <c r="D24" s="40"/>
      <c r="E24" s="40">
        <f>BidItems[Biaya]*BidItems[Jml.]</f>
        <v>0</v>
      </c>
      <c r="F24" s="30">
        <f>_xlfn.RANK.EQ(BidItems[[#This Row],[Total]],BidItems[Total])</f>
        <v>8</v>
      </c>
    </row>
    <row r="25" spans="1:6" ht="16.5" customHeight="1" x14ac:dyDescent="0.2">
      <c r="B25" s="20"/>
      <c r="C25" s="20"/>
      <c r="D25" s="40"/>
      <c r="E25" s="40">
        <f>BidItems[Biaya]*BidItems[Jml.]</f>
        <v>0</v>
      </c>
      <c r="F25" s="30">
        <f>_xlfn.RANK.EQ(BidItems[[#This Row],[Total]],BidItems[Total])</f>
        <v>8</v>
      </c>
    </row>
    <row r="26" spans="1:6" ht="16.5" customHeight="1" x14ac:dyDescent="0.2">
      <c r="B26" s="20"/>
      <c r="C26" s="20"/>
      <c r="D26" s="40"/>
      <c r="E26" s="40">
        <f>BidItems[Biaya]*BidItems[Jml.]</f>
        <v>0</v>
      </c>
      <c r="F26" s="30">
        <f>_xlfn.RANK.EQ(BidItems[[#This Row],[Total]],BidItems[Total])</f>
        <v>8</v>
      </c>
    </row>
    <row r="27" spans="1:6" ht="16.5" customHeight="1" x14ac:dyDescent="0.2">
      <c r="A27" s="5"/>
      <c r="B27" s="20"/>
      <c r="C27" s="20"/>
      <c r="D27" s="40"/>
      <c r="E27" s="40">
        <f>BidItems[Biaya]*BidItems[Jml.]</f>
        <v>0</v>
      </c>
      <c r="F27" s="30">
        <f>_xlfn.RANK.EQ(BidItems[[#This Row],[Total]],BidItems[Total])</f>
        <v>8</v>
      </c>
    </row>
    <row r="28" spans="1:6" ht="16.5" customHeight="1" x14ac:dyDescent="0.2">
      <c r="A28" s="5"/>
      <c r="B28" s="20"/>
      <c r="C28" s="20"/>
      <c r="D28" s="40"/>
      <c r="E28" s="40">
        <f>BidItems[Biaya]*BidItems[Jml.]</f>
        <v>0</v>
      </c>
      <c r="F28" s="30">
        <f>_xlfn.RANK.EQ(BidItems[[#This Row],[Total]],BidItems[Total])</f>
        <v>8</v>
      </c>
    </row>
    <row r="29" spans="1:6" ht="16.5" customHeight="1" x14ac:dyDescent="0.2">
      <c r="A29" s="5"/>
      <c r="B29" s="20"/>
      <c r="C29" s="20"/>
      <c r="D29" s="40"/>
      <c r="E29" s="40">
        <f>BidItems[Biaya]*BidItems[Jml.]</f>
        <v>0</v>
      </c>
      <c r="F29" s="30">
        <f>_xlfn.RANK.EQ(BidItems[[#This Row],[Total]],BidItems[Total])</f>
        <v>8</v>
      </c>
    </row>
    <row r="30" spans="1:6" ht="16.5" customHeight="1" x14ac:dyDescent="0.2">
      <c r="A30" s="23"/>
      <c r="B30" s="20"/>
      <c r="C30" s="20"/>
      <c r="D30" s="40"/>
      <c r="E30" s="40">
        <f>BidItems[Biaya]*BidItems[Jml.]</f>
        <v>0</v>
      </c>
      <c r="F30" s="30">
        <f>_xlfn.RANK.EQ(BidItems[[#This Row],[Total]],BidItems[Total])</f>
        <v>8</v>
      </c>
    </row>
    <row r="31" spans="1:6" ht="16.5" customHeight="1" x14ac:dyDescent="0.2">
      <c r="A31" s="24">
        <v>1</v>
      </c>
      <c r="B31" s="20"/>
      <c r="C31" s="20"/>
      <c r="D31" s="40"/>
      <c r="E31" s="40">
        <f>BidItems[Biaya]*BidItems[Jml.]</f>
        <v>0</v>
      </c>
      <c r="F31" s="30">
        <f>_xlfn.RANK.EQ(BidItems[[#This Row],[Total]],BidItems[Total])</f>
        <v>8</v>
      </c>
    </row>
    <row r="32" spans="1:6" ht="16.5" customHeight="1" x14ac:dyDescent="0.2">
      <c r="A32" s="24">
        <v>2</v>
      </c>
      <c r="B32" s="22"/>
      <c r="C32" s="22"/>
      <c r="D32" s="37" t="s">
        <v>5</v>
      </c>
      <c r="E32" s="41">
        <f>SUBTOTAL(109,BidItems[Total])</f>
        <v>443.18999999999994</v>
      </c>
    </row>
    <row r="33" spans="1:6" ht="16.5" customHeight="1" x14ac:dyDescent="0.2">
      <c r="A33" s="24">
        <v>3</v>
      </c>
      <c r="D33" s="35" t="s">
        <v>46</v>
      </c>
      <c r="E33" s="42">
        <v>7.4999999999999997E-2</v>
      </c>
    </row>
    <row r="34" spans="1:6" ht="16.5" customHeight="1" x14ac:dyDescent="0.2">
      <c r="A34" s="26">
        <v>4</v>
      </c>
      <c r="D34" s="36" t="s">
        <v>47</v>
      </c>
      <c r="E34" s="43">
        <f>TaxRate*BidItems[[#Totals],[Total]]</f>
        <v>33.239249999999991</v>
      </c>
    </row>
    <row r="35" spans="1:6" ht="16.5" customHeight="1" x14ac:dyDescent="0.2">
      <c r="A35" s="26">
        <v>5</v>
      </c>
      <c r="D35" s="36" t="s">
        <v>48</v>
      </c>
      <c r="E35" s="44">
        <f>Tax+BidItems[[#Totals],[Total]]</f>
        <v>476.42924999999991</v>
      </c>
    </row>
    <row r="36" spans="1:6" ht="16.5" customHeight="1" x14ac:dyDescent="0.2">
      <c r="A36" s="5"/>
    </row>
    <row r="39" spans="1:6" ht="23.25" customHeight="1" x14ac:dyDescent="0.25">
      <c r="B39" s="31" t="s">
        <v>49</v>
      </c>
      <c r="C39" s="10"/>
      <c r="D39" s="10"/>
      <c r="E39" s="10"/>
      <c r="F39" s="6"/>
    </row>
    <row r="40" spans="1:6" ht="4.5" customHeight="1" x14ac:dyDescent="0.2">
      <c r="B40" s="15"/>
      <c r="C40" s="15"/>
      <c r="D40" s="15"/>
      <c r="E40" s="15"/>
      <c r="F40" s="6"/>
    </row>
    <row r="41" spans="1:6" ht="16.5" customHeight="1" x14ac:dyDescent="0.2">
      <c r="B41" s="7"/>
      <c r="C41" s="7"/>
      <c r="F41" s="6"/>
    </row>
    <row r="42" spans="1:6" ht="16.5" customHeight="1" x14ac:dyDescent="0.2">
      <c r="B42" s="23"/>
      <c r="C42" s="27" t="s">
        <v>7</v>
      </c>
      <c r="D42" s="28" t="s">
        <v>51</v>
      </c>
      <c r="E42" s="29"/>
      <c r="F42" s="6"/>
    </row>
    <row r="43" spans="1:6" ht="16.5" customHeight="1" x14ac:dyDescent="0.2">
      <c r="B43" s="24" t="str">
        <f>INDEX(BidItems[],MATCH(A31,BidItems[[ ]],0),2)</f>
        <v>Biaya tenaga kerja</v>
      </c>
      <c r="C43" s="25">
        <f>INDEX(BidItems[],MATCH(A31,BidItems[[ ]],0),4)</f>
        <v>200</v>
      </c>
      <c r="D43" s="47"/>
      <c r="E43" s="47"/>
      <c r="F43" s="6"/>
    </row>
    <row r="44" spans="1:6" ht="16.5" customHeight="1" x14ac:dyDescent="0.2">
      <c r="B44" s="24" t="str">
        <f>INDEX(BidItems[],MATCH(A32,BidItems[[ ]],0),2)</f>
        <v>Kayu 2x4x10</v>
      </c>
      <c r="C44" s="25">
        <f>INDEX(BidItems[],MATCH(A32,BidItems[[ ]],0),4)</f>
        <v>99.399999999999991</v>
      </c>
      <c r="D44" s="47"/>
      <c r="E44" s="47"/>
      <c r="F44" s="6"/>
    </row>
    <row r="45" spans="1:6" ht="16.5" customHeight="1" x14ac:dyDescent="0.2">
      <c r="B45" s="24" t="str">
        <f>INDEX(BidItems[],MATCH(A33,BidItems[[ ]],0),2)</f>
        <v>Kayu palang silang</v>
      </c>
      <c r="C45" s="25">
        <f>INDEX(BidItems[],MATCH(A33,BidItems[[ ]],0),4)</f>
        <v>74.7</v>
      </c>
      <c r="D45" s="47"/>
      <c r="E45" s="47"/>
      <c r="F45" s="6"/>
    </row>
    <row r="46" spans="1:6" ht="16.5" customHeight="1" x14ac:dyDescent="0.2">
      <c r="B46" s="24" t="str">
        <f>INDEX(BidItems[],MATCH(A34,BidItems[[ ]],0),2)</f>
        <v>Kayu 2x8x10</v>
      </c>
      <c r="C46" s="25">
        <f>INDEX(BidItems[],MATCH(A34,BidItems[[ ]],0),4)</f>
        <v>33.75</v>
      </c>
      <c r="D46" s="47"/>
      <c r="E46" s="47"/>
      <c r="F46" s="6"/>
    </row>
    <row r="47" spans="1:6" ht="16.5" customHeight="1" x14ac:dyDescent="0.2">
      <c r="B47" s="24" t="str">
        <f>INDEX(BidItems[],MATCH(A35,BidItems[[ ]],0),2)</f>
        <v>Pasang sarung, kulit</v>
      </c>
      <c r="C47" s="25">
        <f>INDEX(BidItems[],MATCH(A35,BidItems[[ ]],0),4)</f>
        <v>15.5</v>
      </c>
      <c r="D47" s="47"/>
      <c r="E47" s="47"/>
      <c r="F47" s="6"/>
    </row>
    <row r="48" spans="1:6" ht="16.5" customHeight="1" x14ac:dyDescent="0.2">
      <c r="B48" s="7"/>
      <c r="C48" s="7"/>
      <c r="D48" s="47"/>
      <c r="E48" s="47"/>
      <c r="F48" s="6"/>
    </row>
    <row r="49" spans="2:6" ht="16.5" customHeight="1" x14ac:dyDescent="0.2">
      <c r="B49" s="8"/>
      <c r="C49" s="8"/>
      <c r="D49" s="47"/>
      <c r="E49" s="47"/>
      <c r="F49" s="9"/>
    </row>
    <row r="50" spans="2:6" ht="16.5" customHeight="1" x14ac:dyDescent="0.2">
      <c r="B50" s="3"/>
      <c r="C50" s="3"/>
      <c r="D50" s="47"/>
      <c r="E50" s="47"/>
      <c r="F50" s="4"/>
    </row>
    <row r="51" spans="2:6" ht="16.5" customHeight="1" x14ac:dyDescent="0.2">
      <c r="B51" s="8"/>
      <c r="C51" s="8"/>
      <c r="D51" s="8"/>
      <c r="E51" s="8"/>
      <c r="F51" s="9"/>
    </row>
    <row r="52" spans="2:6" ht="16.5" customHeight="1" x14ac:dyDescent="0.2">
      <c r="B52" s="3"/>
      <c r="C52" s="3"/>
      <c r="D52" s="3"/>
      <c r="E52" s="3"/>
    </row>
  </sheetData>
  <mergeCells count="8">
    <mergeCell ref="D49:E49"/>
    <mergeCell ref="D50:E50"/>
    <mergeCell ref="D43:E43"/>
    <mergeCell ref="D44:E44"/>
    <mergeCell ref="D45:E45"/>
    <mergeCell ref="D46:E46"/>
    <mergeCell ref="D47:E47"/>
    <mergeCell ref="D48:E48"/>
  </mergeCells>
  <printOptions horizontalCentered="1"/>
  <pageMargins left="0.25" right="0.25" top="0.75" bottom="0.75" header="0.3" footer="0.3"/>
  <pageSetup fitToHeight="0" orientation="portrait" r:id="rId1"/>
  <headerFooter>
    <oddFooter>Page &amp;P of &amp;N</oddFooter>
  </headerFooter>
  <rowBreaks count="1" manualBreakCount="1">
    <brk id="38"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8F163DAA9C5884F9EC874F806A4314103009E17E477A3959840A8B91004C927D536" ma:contentTypeVersion="16" ma:contentTypeDescription="Create a new document." ma:contentTypeScope="" ma:versionID="b92faa841f724740d78945a85ace8220">
  <xsd:schema xmlns:xsd="http://www.w3.org/2001/XMLSchema" xmlns:xs="http://www.w3.org/2001/XMLSchema" xmlns:p="http://schemas.microsoft.com/office/2006/metadata/properties" xmlns:ns2="307f2480-20c6-45d8-bdbb-cb934844bd0b" targetNamespace="http://schemas.microsoft.com/office/2006/metadata/properties" ma:root="true" ma:fieldsID="28a88acf33e4b03c4d839939cee7b188" ns2:_="">
    <xsd:import namespace="307f2480-20c6-45d8-bdbb-cb934844bd0b"/>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7f2480-20c6-45d8-bdbb-cb934844bd0b"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46e4167-3a47-416b-959e-a564a23526b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B6215F1-C46F-4671-A92F-27611E711DFB}" ma:internalName="CSXSubmissionMarket" ma:readOnly="false" ma:showField="MarketName" ma:web="307f2480-20c6-45d8-bdbb-cb934844bd0b">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bcad19f6-a107-4592-a533-c9d3992d36b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2CDAA99-288E-4452-A161-E57D6BFB0143}" ma:internalName="InProjectListLookup" ma:readOnly="true" ma:showField="InProjectLis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d49f776-0d1a-44b7-aa41-9d35c7e6e4f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2CDAA99-288E-4452-A161-E57D6BFB0143}" ma:internalName="LastCompleteVersionLookup" ma:readOnly="true" ma:showField="LastComplete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2CDAA99-288E-4452-A161-E57D6BFB0143}" ma:internalName="LastPreviewErrorLookup" ma:readOnly="true" ma:showField="LastPreview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2CDAA99-288E-4452-A161-E57D6BFB0143}" ma:internalName="LastPreviewResultLookup" ma:readOnly="true" ma:showField="LastPreview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2CDAA99-288E-4452-A161-E57D6BFB0143}" ma:internalName="LastPreviewAttemptDateLookup" ma:readOnly="true" ma:showField="LastPreview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2CDAA99-288E-4452-A161-E57D6BFB0143}" ma:internalName="LastPreviewedByLookup" ma:readOnly="true" ma:showField="LastPreview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2CDAA99-288E-4452-A161-E57D6BFB0143}" ma:internalName="LastPreviewTimeLookup" ma:readOnly="true" ma:showField="LastPreview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2CDAA99-288E-4452-A161-E57D6BFB0143}" ma:internalName="LastPreviewVersionLookup" ma:readOnly="true" ma:showField="LastPreview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2CDAA99-288E-4452-A161-E57D6BFB0143}" ma:internalName="LastPublishErrorLookup" ma:readOnly="true" ma:showField="LastPublishError"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2CDAA99-288E-4452-A161-E57D6BFB0143}" ma:internalName="LastPublishResultLookup" ma:readOnly="true" ma:showField="LastPublishResult"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2CDAA99-288E-4452-A161-E57D6BFB0143}" ma:internalName="LastPublishAttemptDateLookup" ma:readOnly="true" ma:showField="LastPublishAttemptDat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2CDAA99-288E-4452-A161-E57D6BFB0143}" ma:internalName="LastPublishedByLookup" ma:readOnly="true" ma:showField="LastPublishedBy"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2CDAA99-288E-4452-A161-E57D6BFB0143}" ma:internalName="LastPublishTimeLookup" ma:readOnly="true" ma:showField="LastPublishTi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2CDAA99-288E-4452-A161-E57D6BFB0143}" ma:internalName="LastPublishVersionLookup" ma:readOnly="true" ma:showField="LastPublishVersion"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E0AEDBF-4F9E-47F4-935B-06A4462021AF}" ma:internalName="LocLastLocAttemptVersionLookup" ma:readOnly="false" ma:showField="LastLocAttemptVersion" ma:web="307f2480-20c6-45d8-bdbb-cb934844bd0b">
      <xsd:simpleType>
        <xsd:restriction base="dms:Lookup"/>
      </xsd:simpleType>
    </xsd:element>
    <xsd:element name="LocLastLocAttemptVersionTypeLookup" ma:index="71" nillable="true" ma:displayName="Loc Last Loc Attempt Version Type" ma:default="" ma:list="{AE0AEDBF-4F9E-47F4-935B-06A4462021AF}" ma:internalName="LocLastLocAttemptVersionTypeLookup" ma:readOnly="true" ma:showField="LastLocAttemptVersionType" ma:web="307f2480-20c6-45d8-bdbb-cb934844bd0b">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E0AEDBF-4F9E-47F4-935B-06A4462021AF}" ma:internalName="LocNewPublishedVersionLookup" ma:readOnly="true" ma:showField="NewPublishedVersion" ma:web="307f2480-20c6-45d8-bdbb-cb934844bd0b">
      <xsd:simpleType>
        <xsd:restriction base="dms:Lookup"/>
      </xsd:simpleType>
    </xsd:element>
    <xsd:element name="LocOverallHandbackStatusLookup" ma:index="75" nillable="true" ma:displayName="Loc Overall Handback Status" ma:default="" ma:list="{AE0AEDBF-4F9E-47F4-935B-06A4462021AF}" ma:internalName="LocOverallHandbackStatusLookup" ma:readOnly="true" ma:showField="OverallHandbackStatus" ma:web="307f2480-20c6-45d8-bdbb-cb934844bd0b">
      <xsd:simpleType>
        <xsd:restriction base="dms:Lookup"/>
      </xsd:simpleType>
    </xsd:element>
    <xsd:element name="LocOverallLocStatusLookup" ma:index="76" nillable="true" ma:displayName="Loc Overall Localize Status" ma:default="" ma:list="{AE0AEDBF-4F9E-47F4-935B-06A4462021AF}" ma:internalName="LocOverallLocStatusLookup" ma:readOnly="true" ma:showField="OverallLocStatus" ma:web="307f2480-20c6-45d8-bdbb-cb934844bd0b">
      <xsd:simpleType>
        <xsd:restriction base="dms:Lookup"/>
      </xsd:simpleType>
    </xsd:element>
    <xsd:element name="LocOverallPreviewStatusLookup" ma:index="77" nillable="true" ma:displayName="Loc Overall Preview Status" ma:default="" ma:list="{AE0AEDBF-4F9E-47F4-935B-06A4462021AF}" ma:internalName="LocOverallPreviewStatusLookup" ma:readOnly="true" ma:showField="OverallPreviewStatus" ma:web="307f2480-20c6-45d8-bdbb-cb934844bd0b">
      <xsd:simpleType>
        <xsd:restriction base="dms:Lookup"/>
      </xsd:simpleType>
    </xsd:element>
    <xsd:element name="LocOverallPublishStatusLookup" ma:index="78" nillable="true" ma:displayName="Loc Overall Publish Status" ma:default="" ma:list="{AE0AEDBF-4F9E-47F4-935B-06A4462021AF}" ma:internalName="LocOverallPublishStatusLookup" ma:readOnly="true" ma:showField="OverallPublishStatus" ma:web="307f2480-20c6-45d8-bdbb-cb934844bd0b">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E0AEDBF-4F9E-47F4-935B-06A4462021AF}" ma:internalName="LocProcessedForHandoffsLookup" ma:readOnly="true" ma:showField="ProcessedForHandoffs" ma:web="307f2480-20c6-45d8-bdbb-cb934844bd0b">
      <xsd:simpleType>
        <xsd:restriction base="dms:Lookup"/>
      </xsd:simpleType>
    </xsd:element>
    <xsd:element name="LocProcessedForMarketsLookup" ma:index="81" nillable="true" ma:displayName="Loc Processed For Markets" ma:default="" ma:list="{AE0AEDBF-4F9E-47F4-935B-06A4462021AF}" ma:internalName="LocProcessedForMarketsLookup" ma:readOnly="true" ma:showField="ProcessedForMarkets" ma:web="307f2480-20c6-45d8-bdbb-cb934844bd0b">
      <xsd:simpleType>
        <xsd:restriction base="dms:Lookup"/>
      </xsd:simpleType>
    </xsd:element>
    <xsd:element name="LocPublishedDependentAssetsLookup" ma:index="82" nillable="true" ma:displayName="Loc Published Dependent Assets" ma:default="" ma:list="{AE0AEDBF-4F9E-47F4-935B-06A4462021AF}" ma:internalName="LocPublishedDependentAssetsLookup" ma:readOnly="true" ma:showField="PublishedDependentAssets" ma:web="307f2480-20c6-45d8-bdbb-cb934844bd0b">
      <xsd:simpleType>
        <xsd:restriction base="dms:Lookup"/>
      </xsd:simpleType>
    </xsd:element>
    <xsd:element name="LocPublishedLinkedAssetsLookup" ma:index="83" nillable="true" ma:displayName="Loc Published Linked Assets" ma:default="" ma:list="{AE0AEDBF-4F9E-47F4-935B-06A4462021AF}" ma:internalName="LocPublishedLinkedAssetsLookup" ma:readOnly="true" ma:showField="PublishedLinkedAssets" ma:web="307f2480-20c6-45d8-bdbb-cb934844bd0b">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3091e380-641a-4dd5-af88-bd728a8e997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1B6215F1-C46F-4671-A92F-27611E711DFB}" ma:internalName="Markets" ma:readOnly="false" ma:showField="MarketName"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2CDAA99-288E-4452-A161-E57D6BFB0143}" ma:internalName="NumOfRatingsLookup" ma:readOnly="true" ma:showField="NumOfRating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2CDAA99-288E-4452-A161-E57D6BFB0143}" ma:internalName="PublishStatusLookup" ma:readOnly="false" ma:showField="PublishStatus"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0bc82958-390d-4a21-b0e3-049c9dab6faa}"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e5498e27-ca85-4514-9a73-cf98e7467183}" ma:internalName="TaxCatchAll" ma:showField="CatchAllData"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e5498e27-ca85-4514-9a73-cf98e7467183}" ma:internalName="TaxCatchAllLabel" ma:readOnly="true" ma:showField="CatchAllDataLabel" ma:web="307f2480-20c6-45d8-bdbb-cb934844bd0b">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307f2480-20c6-45d8-bdbb-cb934844bd0b" xsi:nil="true"/>
    <AssetExpire xmlns="307f2480-20c6-45d8-bdbb-cb934844bd0b">2029-01-01T08:00:00+00:00</AssetExpire>
    <CampaignTagsTaxHTField0 xmlns="307f2480-20c6-45d8-bdbb-cb934844bd0b">
      <Terms xmlns="http://schemas.microsoft.com/office/infopath/2007/PartnerControls"/>
    </CampaignTagsTaxHTField0>
    <IntlLangReviewDate xmlns="307f2480-20c6-45d8-bdbb-cb934844bd0b" xsi:nil="true"/>
    <TPFriendlyName xmlns="307f2480-20c6-45d8-bdbb-cb934844bd0b" xsi:nil="true"/>
    <IntlLangReview xmlns="307f2480-20c6-45d8-bdbb-cb934844bd0b">false</IntlLangReview>
    <LocLastLocAttemptVersionLookup xmlns="307f2480-20c6-45d8-bdbb-cb934844bd0b">854843</LocLastLocAttemptVersionLookup>
    <PolicheckWords xmlns="307f2480-20c6-45d8-bdbb-cb934844bd0b" xsi:nil="true"/>
    <SubmitterId xmlns="307f2480-20c6-45d8-bdbb-cb934844bd0b" xsi:nil="true"/>
    <AcquiredFrom xmlns="307f2480-20c6-45d8-bdbb-cb934844bd0b">Internal MS</AcquiredFrom>
    <EditorialStatus xmlns="307f2480-20c6-45d8-bdbb-cb934844bd0b">Complete</EditorialStatus>
    <Markets xmlns="307f2480-20c6-45d8-bdbb-cb934844bd0b"/>
    <OriginAsset xmlns="307f2480-20c6-45d8-bdbb-cb934844bd0b" xsi:nil="true"/>
    <AssetStart xmlns="307f2480-20c6-45d8-bdbb-cb934844bd0b">2012-08-30T21:17:00+00:00</AssetStart>
    <FriendlyTitle xmlns="307f2480-20c6-45d8-bdbb-cb934844bd0b" xsi:nil="true"/>
    <MarketSpecific xmlns="307f2480-20c6-45d8-bdbb-cb934844bd0b">false</MarketSpecific>
    <TPNamespace xmlns="307f2480-20c6-45d8-bdbb-cb934844bd0b" xsi:nil="true"/>
    <PublishStatusLookup xmlns="307f2480-20c6-45d8-bdbb-cb934844bd0b">
      <Value>78011</Value>
    </PublishStatusLookup>
    <APAuthor xmlns="307f2480-20c6-45d8-bdbb-cb934844bd0b">
      <UserInfo>
        <DisplayName>REDMOND\matthos</DisplayName>
        <AccountId>59</AccountId>
        <AccountType/>
      </UserInfo>
    </APAuthor>
    <TPCommandLine xmlns="307f2480-20c6-45d8-bdbb-cb934844bd0b" xsi:nil="true"/>
    <IntlLangReviewer xmlns="307f2480-20c6-45d8-bdbb-cb934844bd0b" xsi:nil="true"/>
    <OpenTemplate xmlns="307f2480-20c6-45d8-bdbb-cb934844bd0b">true</OpenTemplate>
    <CSXSubmissionDate xmlns="307f2480-20c6-45d8-bdbb-cb934844bd0b" xsi:nil="true"/>
    <TaxCatchAll xmlns="307f2480-20c6-45d8-bdbb-cb934844bd0b"/>
    <Manager xmlns="307f2480-20c6-45d8-bdbb-cb934844bd0b" xsi:nil="true"/>
    <NumericId xmlns="307f2480-20c6-45d8-bdbb-cb934844bd0b" xsi:nil="true"/>
    <ParentAssetId xmlns="307f2480-20c6-45d8-bdbb-cb934844bd0b" xsi:nil="true"/>
    <OriginalSourceMarket xmlns="307f2480-20c6-45d8-bdbb-cb934844bd0b">english</OriginalSourceMarket>
    <ApprovalStatus xmlns="307f2480-20c6-45d8-bdbb-cb934844bd0b">InProgress</ApprovalStatus>
    <TPComponent xmlns="307f2480-20c6-45d8-bdbb-cb934844bd0b" xsi:nil="true"/>
    <EditorialTags xmlns="307f2480-20c6-45d8-bdbb-cb934844bd0b" xsi:nil="true"/>
    <TPExecutable xmlns="307f2480-20c6-45d8-bdbb-cb934844bd0b" xsi:nil="true"/>
    <TPLaunchHelpLink xmlns="307f2480-20c6-45d8-bdbb-cb934844bd0b" xsi:nil="true"/>
    <LocComments xmlns="307f2480-20c6-45d8-bdbb-cb934844bd0b" xsi:nil="true"/>
    <LocRecommendedHandoff xmlns="307f2480-20c6-45d8-bdbb-cb934844bd0b" xsi:nil="true"/>
    <SourceTitle xmlns="307f2480-20c6-45d8-bdbb-cb934844bd0b" xsi:nil="true"/>
    <CSXUpdate xmlns="307f2480-20c6-45d8-bdbb-cb934844bd0b">false</CSXUpdate>
    <IntlLocPriority xmlns="307f2480-20c6-45d8-bdbb-cb934844bd0b" xsi:nil="true"/>
    <UAProjectedTotalWords xmlns="307f2480-20c6-45d8-bdbb-cb934844bd0b" xsi:nil="true"/>
    <AssetType xmlns="307f2480-20c6-45d8-bdbb-cb934844bd0b">TP</AssetType>
    <MachineTranslated xmlns="307f2480-20c6-45d8-bdbb-cb934844bd0b">false</MachineTranslated>
    <OutputCachingOn xmlns="307f2480-20c6-45d8-bdbb-cb934844bd0b">false</OutputCachingOn>
    <TemplateStatus xmlns="307f2480-20c6-45d8-bdbb-cb934844bd0b">Complete</TemplateStatus>
    <IsSearchable xmlns="307f2480-20c6-45d8-bdbb-cb934844bd0b">true</IsSearchable>
    <ContentItem xmlns="307f2480-20c6-45d8-bdbb-cb934844bd0b" xsi:nil="true"/>
    <HandoffToMSDN xmlns="307f2480-20c6-45d8-bdbb-cb934844bd0b" xsi:nil="true"/>
    <ShowIn xmlns="307f2480-20c6-45d8-bdbb-cb934844bd0b">Show everywhere</ShowIn>
    <ThumbnailAssetId xmlns="307f2480-20c6-45d8-bdbb-cb934844bd0b" xsi:nil="true"/>
    <UALocComments xmlns="307f2480-20c6-45d8-bdbb-cb934844bd0b" xsi:nil="true"/>
    <UALocRecommendation xmlns="307f2480-20c6-45d8-bdbb-cb934844bd0b">Localize</UALocRecommendation>
    <LastModifiedDateTime xmlns="307f2480-20c6-45d8-bdbb-cb934844bd0b" xsi:nil="true"/>
    <LegacyData xmlns="307f2480-20c6-45d8-bdbb-cb934844bd0b" xsi:nil="true"/>
    <LocManualTestRequired xmlns="307f2480-20c6-45d8-bdbb-cb934844bd0b">false</LocManualTestRequired>
    <LocMarketGroupTiers2 xmlns="307f2480-20c6-45d8-bdbb-cb934844bd0b" xsi:nil="true"/>
    <ClipArtFilename xmlns="307f2480-20c6-45d8-bdbb-cb934844bd0b" xsi:nil="true"/>
    <TPApplication xmlns="307f2480-20c6-45d8-bdbb-cb934844bd0b" xsi:nil="true"/>
    <CSXHash xmlns="307f2480-20c6-45d8-bdbb-cb934844bd0b" xsi:nil="true"/>
    <DirectSourceMarket xmlns="307f2480-20c6-45d8-bdbb-cb934844bd0b">english</DirectSourceMarket>
    <PrimaryImageGen xmlns="307f2480-20c6-45d8-bdbb-cb934844bd0b">false</PrimaryImageGen>
    <PlannedPubDate xmlns="307f2480-20c6-45d8-bdbb-cb934844bd0b" xsi:nil="true"/>
    <CSXSubmissionMarket xmlns="307f2480-20c6-45d8-bdbb-cb934844bd0b" xsi:nil="true"/>
    <Downloads xmlns="307f2480-20c6-45d8-bdbb-cb934844bd0b">0</Downloads>
    <ArtSampleDocs xmlns="307f2480-20c6-45d8-bdbb-cb934844bd0b" xsi:nil="true"/>
    <TrustLevel xmlns="307f2480-20c6-45d8-bdbb-cb934844bd0b">1 Microsoft Managed Content</TrustLevel>
    <BlockPublish xmlns="307f2480-20c6-45d8-bdbb-cb934844bd0b">false</BlockPublish>
    <TPLaunchHelpLinkType xmlns="307f2480-20c6-45d8-bdbb-cb934844bd0b">Template</TPLaunchHelpLinkType>
    <LocalizationTagsTaxHTField0 xmlns="307f2480-20c6-45d8-bdbb-cb934844bd0b">
      <Terms xmlns="http://schemas.microsoft.com/office/infopath/2007/PartnerControls"/>
    </LocalizationTagsTaxHTField0>
    <BusinessGroup xmlns="307f2480-20c6-45d8-bdbb-cb934844bd0b" xsi:nil="true"/>
    <Providers xmlns="307f2480-20c6-45d8-bdbb-cb934844bd0b" xsi:nil="true"/>
    <TemplateTemplateType xmlns="307f2480-20c6-45d8-bdbb-cb934844bd0b">Excel Spreadsheet Template</TemplateTemplateType>
    <TimesCloned xmlns="307f2480-20c6-45d8-bdbb-cb934844bd0b" xsi:nil="true"/>
    <TPAppVersion xmlns="307f2480-20c6-45d8-bdbb-cb934844bd0b" xsi:nil="true"/>
    <VoteCount xmlns="307f2480-20c6-45d8-bdbb-cb934844bd0b" xsi:nil="true"/>
    <FeatureTagsTaxHTField0 xmlns="307f2480-20c6-45d8-bdbb-cb934844bd0b">
      <Terms xmlns="http://schemas.microsoft.com/office/infopath/2007/PartnerControls"/>
    </FeatureTagsTaxHTField0>
    <Provider xmlns="307f2480-20c6-45d8-bdbb-cb934844bd0b" xsi:nil="true"/>
    <UACurrentWords xmlns="307f2480-20c6-45d8-bdbb-cb934844bd0b" xsi:nil="true"/>
    <AssetId xmlns="307f2480-20c6-45d8-bdbb-cb934844bd0b">TP103427376</AssetId>
    <TPClientViewer xmlns="307f2480-20c6-45d8-bdbb-cb934844bd0b" xsi:nil="true"/>
    <DSATActionTaken xmlns="307f2480-20c6-45d8-bdbb-cb934844bd0b" xsi:nil="true"/>
    <APEditor xmlns="307f2480-20c6-45d8-bdbb-cb934844bd0b">
      <UserInfo>
        <DisplayName/>
        <AccountId xsi:nil="true"/>
        <AccountType/>
      </UserInfo>
    </APEditor>
    <TPInstallLocation xmlns="307f2480-20c6-45d8-bdbb-cb934844bd0b" xsi:nil="true"/>
    <OOCacheId xmlns="307f2480-20c6-45d8-bdbb-cb934844bd0b" xsi:nil="true"/>
    <IsDeleted xmlns="307f2480-20c6-45d8-bdbb-cb934844bd0b">false</IsDeleted>
    <PublishTargets xmlns="307f2480-20c6-45d8-bdbb-cb934844bd0b">OfficeOnlineVNext</PublishTargets>
    <ApprovalLog xmlns="307f2480-20c6-45d8-bdbb-cb934844bd0b" xsi:nil="true"/>
    <BugNumber xmlns="307f2480-20c6-45d8-bdbb-cb934844bd0b" xsi:nil="true"/>
    <CrawlForDependencies xmlns="307f2480-20c6-45d8-bdbb-cb934844bd0b">false</CrawlForDependencies>
    <InternalTagsTaxHTField0 xmlns="307f2480-20c6-45d8-bdbb-cb934844bd0b">
      <Terms xmlns="http://schemas.microsoft.com/office/infopath/2007/PartnerControls"/>
    </InternalTagsTaxHTField0>
    <LastHandOff xmlns="307f2480-20c6-45d8-bdbb-cb934844bd0b" xsi:nil="true"/>
    <Milestone xmlns="307f2480-20c6-45d8-bdbb-cb934844bd0b" xsi:nil="true"/>
    <OriginalRelease xmlns="307f2480-20c6-45d8-bdbb-cb934844bd0b">15</OriginalRelease>
    <RecommendationsModifier xmlns="307f2480-20c6-45d8-bdbb-cb934844bd0b" xsi:nil="true"/>
    <ScenarioTagsTaxHTField0 xmlns="307f2480-20c6-45d8-bdbb-cb934844bd0b">
      <Terms xmlns="http://schemas.microsoft.com/office/infopath/2007/PartnerControls"/>
    </ScenarioTagsTaxHTField0>
    <UANotes xmlns="307f2480-20c6-45d8-bdbb-cb934844bd0b" xsi:nil="true"/>
    <NumOfRatings xmlns="307f2480-20c6-45d8-bdbb-cb934844b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DC497F-3658-4848-850B-9B8D4511F258}"/>
</file>

<file path=customXml/itemProps2.xml><?xml version="1.0" encoding="utf-8"?>
<ds:datastoreItem xmlns:ds="http://schemas.openxmlformats.org/officeDocument/2006/customXml" ds:itemID="{FB139222-907E-4F2A-9512-F77D4FA08F00}"/>
</file>

<file path=customXml/itemProps3.xml><?xml version="1.0" encoding="utf-8"?>
<ds:datastoreItem xmlns:ds="http://schemas.openxmlformats.org/officeDocument/2006/customXml" ds:itemID="{46758681-F5CC-4B1A-A053-019173DBDD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4</vt:i4>
      </vt:variant>
    </vt:vector>
  </HeadingPairs>
  <TitlesOfParts>
    <vt:vector size="6" baseType="lpstr">
      <vt:lpstr>Formulir penawaran</vt:lpstr>
      <vt:lpstr>Rincian Biaya</vt:lpstr>
      <vt:lpstr>'Formulir penawaran'!Print_Area</vt:lpstr>
      <vt:lpstr>'Rincian Biaya'!Print_Area</vt:lpstr>
      <vt:lpstr>Tax</vt:lpstr>
      <vt:lpstr>TaxRate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Administrator</cp:lastModifiedBy>
  <dcterms:created xsi:type="dcterms:W3CDTF">2012-08-28T21:54:52Z</dcterms:created>
  <dcterms:modified xsi:type="dcterms:W3CDTF">2013-01-17T11:13:52Z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0x01010068F163DAA9C5884F9EC874F806A4314103009E17E477A3959840A8B91004C927D536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