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A4F5DD01-C6F1-4C78-A4EE-B3044A6E5DEB}" xr6:coauthVersionLast="32" xr6:coauthVersionMax="32" xr10:uidLastSave="{00000000-0000-0000-0000-000000000000}"/>
  <bookViews>
    <workbookView xWindow="0" yWindow="0" windowWidth="28800" windowHeight="11745" xr2:uid="{00000000-000D-0000-FFFF-FFFF00000000}"/>
  </bookViews>
  <sheets>
    <sheet name="Fatura Comercial" sheetId="1" r:id="rId1"/>
    <sheet name="Clientes" sheetId="3" r:id="rId2"/>
  </sheets>
  <definedNames>
    <definedName name="_xlnm.Print_Area" localSheetId="1">Clientes!$A:$L</definedName>
    <definedName name="_xlnm.Print_Area" localSheetId="0">'Fatura Comercial'!$A:$I</definedName>
    <definedName name="ÁreaTítuloLinha1..C6">'Fatura Comercial'!$B$3</definedName>
    <definedName name="ÁreaTítuloLinha2..E5">'Fatura Comercial'!$D$3</definedName>
    <definedName name="ÁreaTítuloLinha3..H5">'Fatura Comercial'!$G$3</definedName>
    <definedName name="ÁreaTítuloLinha4..H20">'Fatura Comercial'!$G$13</definedName>
    <definedName name="Depósito">'Fatura Comercial'!$H$17</definedName>
    <definedName name="Envio">'Fatura Comercial'!$H$16</definedName>
    <definedName name="ImpostoSobreVendas">'Fatura Comercial'!$H$15</definedName>
    <definedName name="NomeDaEmpresa">'Fatura Comercial'!$B$1</definedName>
    <definedName name="NomeDaFatura">'Fatura Comercial'!$C$3</definedName>
    <definedName name="PesquisaDeClientes">ListaDeClientes[Nome da Empresa]</definedName>
    <definedName name="SubtotalDaFatura">'Fatura Comercial'!$H$13</definedName>
    <definedName name="TaxaDeImpostoSobreVendas">'Fatura Comercial'!$H$14</definedName>
    <definedName name="Título2">ListaDeClientes[[#Headers],[Nome da Empresa]]</definedName>
    <definedName name="TítuloDaColuna1">ItensDaFatura[[#Headers],[Data]]</definedName>
    <definedName name="_xlnm.Print_Titles" localSheetId="1">Clientes!$2:$2</definedName>
    <definedName name="_xlnm.Print_Titles" localSheetId="0">'Fatura Comercial'!$7:$7</definedName>
  </definedNames>
  <calcPr calcId="162913"/>
</workbook>
</file>

<file path=xl/calcChain.xml><?xml version="1.0" encoding="utf-8"?>
<calcChain xmlns="http://schemas.openxmlformats.org/spreadsheetml/2006/main">
  <c r="B17" i="1" l="1"/>
  <c r="C4" i="1" l="1"/>
  <c r="H9" i="1" l="1"/>
  <c r="H10" i="1"/>
  <c r="H11" i="1"/>
  <c r="H12" i="1"/>
  <c r="H8" i="1"/>
  <c r="H5" i="1"/>
  <c r="E5" i="1"/>
  <c r="E4" i="1"/>
  <c r="E3" i="1"/>
  <c r="C6" i="1"/>
  <c r="C5" i="1"/>
  <c r="B8" i="1" l="1"/>
  <c r="H4" i="1"/>
  <c r="H13" i="1" l="1"/>
  <c r="H15" i="1" l="1"/>
  <c r="H18" i="1" s="1"/>
</calcChain>
</file>

<file path=xl/sharedStrings.xml><?xml version="1.0" encoding="utf-8"?>
<sst xmlns="http://schemas.openxmlformats.org/spreadsheetml/2006/main" count="64" uniqueCount="58">
  <si>
    <t>Tailspin Toys</t>
  </si>
  <si>
    <t>Cobrar A:</t>
  </si>
  <si>
    <t>Endereço:</t>
  </si>
  <si>
    <t>Data</t>
  </si>
  <si>
    <t>TOTAL A PAGAR DENTRO DE 10 DIAS. AS CONTAS EM ATRASO ESTÃO SUJEITAS A UMA TAXA DE JURO MENSAL DE 2%.</t>
  </si>
  <si>
    <t>Trey Research</t>
  </si>
  <si>
    <t>N.º do Item</t>
  </si>
  <si>
    <t>Rua das Flores N.º 123</t>
  </si>
  <si>
    <t>Amadora, LIS 1234-456</t>
  </si>
  <si>
    <t>Telefone:</t>
  </si>
  <si>
    <t>Fax:</t>
  </si>
  <si>
    <t>E-mail:</t>
  </si>
  <si>
    <t>Descrição</t>
  </si>
  <si>
    <t>Blocos em Madeira</t>
  </si>
  <si>
    <t>Qtd.</t>
  </si>
  <si>
    <t xml:space="preserve"> 23 234 56 77</t>
  </si>
  <si>
    <t>23 234 56 78</t>
  </si>
  <si>
    <t>Preço Unitário</t>
  </si>
  <si>
    <t>SuporteCliente@tailspintoys.com</t>
  </si>
  <si>
    <t>www.tailspintoys.com</t>
  </si>
  <si>
    <t>Fatura N.º:</t>
  </si>
  <si>
    <t>Data da Fatura:</t>
  </si>
  <si>
    <t>Contacto:</t>
  </si>
  <si>
    <t>Desconto</t>
  </si>
  <si>
    <t>Subtotal da Fatura</t>
  </si>
  <si>
    <t>Taxa de Imposto</t>
  </si>
  <si>
    <t>Imposto Sobre Vendas</t>
  </si>
  <si>
    <t>Envio</t>
  </si>
  <si>
    <t>Depósito Recebido</t>
  </si>
  <si>
    <t>Total</t>
  </si>
  <si>
    <t>Clientes</t>
  </si>
  <si>
    <t>Nome da Empresa</t>
  </si>
  <si>
    <t>Contoso, Ltd</t>
  </si>
  <si>
    <t>Nome do Contacto</t>
  </si>
  <si>
    <t>Mateus Vaz</t>
  </si>
  <si>
    <t>Luísa Alves</t>
  </si>
  <si>
    <t>Endereço</t>
  </si>
  <si>
    <t>Rua das Alfazemas N.º 321</t>
  </si>
  <si>
    <t>Rua das Nogueiras N.º 12</t>
  </si>
  <si>
    <t>Endereço 2</t>
  </si>
  <si>
    <t>Apartado 123</t>
  </si>
  <si>
    <t>Localidade</t>
  </si>
  <si>
    <t>Sintra</t>
  </si>
  <si>
    <t>Abrantes</t>
  </si>
  <si>
    <t>Distrito</t>
  </si>
  <si>
    <t>LIS</t>
  </si>
  <si>
    <t>Código Postal</t>
  </si>
  <si>
    <t>2345-678</t>
  </si>
  <si>
    <t>Telefone</t>
  </si>
  <si>
    <t>21 912 34 56</t>
  </si>
  <si>
    <t>20 912 34 56</t>
  </si>
  <si>
    <t>E-mail</t>
  </si>
  <si>
    <t>mateus@treysearch.net</t>
  </si>
  <si>
    <t>luisa@contoso.com</t>
  </si>
  <si>
    <t>Fax</t>
  </si>
  <si>
    <t>2122950166</t>
  </si>
  <si>
    <t>3022950166</t>
  </si>
  <si>
    <t>Fatura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</si>
</sst>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;0;;@"/>
    <numFmt numFmtId="167" formatCode="[&lt;=999999999]###\ ###\ ###;\(###\)\ ###\ ###\ ###"/>
    <numFmt numFmtId="168" formatCode="#,##0.00\ &quot;€&quot;"/>
  </numFmts>
  <fonts count="13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color theme="4" tint="-0.499984740745262"/>
      <name val="Calibri"/>
      <family val="2"/>
      <scheme val="major"/>
    </font>
    <font>
      <sz val="10"/>
      <color theme="2" tint="-0.749992370372631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</borders>
  <cellStyleXfs count="24">
    <xf numFmtId="0" fontId="0" fillId="0" borderId="0">
      <alignment horizontal="left" vertical="center" wrapText="1"/>
    </xf>
    <xf numFmtId="0" fontId="10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Protection="0">
      <alignment horizontal="left" wrapText="1" indent="2"/>
    </xf>
    <xf numFmtId="0" fontId="11" fillId="0" borderId="0" applyNumberFormat="0" applyFill="0" applyBorder="0" applyProtection="0">
      <alignment horizontal="left" vertical="top" wrapText="1" indent="2"/>
    </xf>
    <xf numFmtId="9" fontId="2" fillId="0" borderId="0" applyFill="0" applyBorder="0" applyProtection="0">
      <alignment horizontal="right" vertical="center" indent="1"/>
    </xf>
    <xf numFmtId="0" fontId="10" fillId="0" borderId="0" applyNumberFormat="0" applyFill="0" applyBorder="0" applyAlignment="0" applyProtection="0">
      <alignment vertical="center" wrapText="1"/>
    </xf>
    <xf numFmtId="2" fontId="7" fillId="0" borderId="0" applyFill="0" applyBorder="0" applyProtection="0">
      <alignment horizontal="left" vertical="center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Protection="0">
      <alignment horizontal="right" vertical="center"/>
    </xf>
    <xf numFmtId="168" fontId="1" fillId="0" borderId="0" applyFill="0" applyBorder="0" applyProtection="0">
      <alignment horizontal="right" vertical="center" indent="1"/>
    </xf>
    <xf numFmtId="0" fontId="10" fillId="0" borderId="0" applyNumberFormat="0" applyFill="0" applyProtection="0">
      <alignment horizontal="right" vertical="top" indent="2"/>
    </xf>
    <xf numFmtId="0" fontId="10" fillId="0" borderId="0" applyNumberFormat="0" applyFill="0" applyBorder="0" applyProtection="0">
      <alignment horizontal="right" indent="2"/>
    </xf>
    <xf numFmtId="0" fontId="10" fillId="2" borderId="2" applyNumberFormat="0" applyFont="0" applyAlignment="0" applyProtection="0"/>
    <xf numFmtId="0" fontId="9" fillId="0" borderId="3" applyNumberFormat="0" applyFill="0" applyAlignment="0" applyProtection="0"/>
    <xf numFmtId="0" fontId="10" fillId="0" borderId="1" applyNumberFormat="0" applyFont="0" applyFill="0" applyAlignment="0">
      <alignment vertical="center"/>
    </xf>
    <xf numFmtId="14" fontId="10" fillId="0" borderId="0" applyFont="0" applyFill="0" applyBorder="0" applyAlignment="0" applyProtection="0">
      <alignment horizontal="left" vertical="center"/>
    </xf>
    <xf numFmtId="1" fontId="10" fillId="0" borderId="0" applyFont="0" applyFill="0" applyBorder="0" applyProtection="0">
      <alignment vertical="center"/>
    </xf>
    <xf numFmtId="167" fontId="10" fillId="0" borderId="0" applyFont="0" applyFill="0" applyBorder="0" applyAlignment="0" applyProtection="0">
      <alignment vertical="center"/>
    </xf>
    <xf numFmtId="0" fontId="10" fillId="0" borderId="0" applyNumberFormat="0" applyFill="0" applyBorder="0" applyProtection="0"/>
    <xf numFmtId="166" fontId="8" fillId="0" borderId="0" applyNumberFormat="0">
      <alignment horizontal="left" vertical="top" wrapText="1"/>
    </xf>
    <xf numFmtId="0" fontId="8" fillId="0" borderId="0" applyNumberFormat="0" applyFill="0" applyBorder="0">
      <alignment horizontal="right" vertical="center" wrapText="1"/>
    </xf>
    <xf numFmtId="0" fontId="10" fillId="0" borderId="0" applyNumberFormat="0" applyFont="0" applyFill="0" applyBorder="0">
      <alignment horizontal="left" vertical="center" wrapText="1"/>
    </xf>
    <xf numFmtId="0" fontId="12" fillId="0" borderId="0" applyNumberFormat="0" applyFill="0" applyBorder="0">
      <alignment horizontal="center" vertical="center" wrapText="1"/>
    </xf>
  </cellStyleXfs>
  <cellXfs count="44">
    <xf numFmtId="0" fontId="0" fillId="0" borderId="0" xfId="0">
      <alignment horizontal="left" vertical="center" wrapText="1"/>
    </xf>
    <xf numFmtId="0" fontId="4" fillId="0" borderId="0" xfId="0" applyFont="1" applyProtection="1">
      <alignment horizontal="left" vertical="center" wrapText="1"/>
    </xf>
    <xf numFmtId="0" fontId="5" fillId="0" borderId="0" xfId="0" applyFont="1" applyAlignment="1" applyProtection="1">
      <alignment horizontal="left" vertical="top"/>
    </xf>
    <xf numFmtId="0" fontId="6" fillId="0" borderId="0" xfId="0" applyFont="1" applyAlignment="1">
      <alignment vertical="top" wrapText="1"/>
    </xf>
    <xf numFmtId="0" fontId="0" fillId="0" borderId="0" xfId="0">
      <alignment horizontal="left" vertical="center" wrapText="1"/>
    </xf>
    <xf numFmtId="0" fontId="10" fillId="0" borderId="0" xfId="12">
      <alignment horizontal="right" indent="2"/>
    </xf>
    <xf numFmtId="2" fontId="7" fillId="0" borderId="0" xfId="6">
      <alignment horizontal="left" vertical="center"/>
    </xf>
    <xf numFmtId="0" fontId="11" fillId="0" borderId="0" xfId="3">
      <alignment horizontal="left" vertical="top" wrapText="1" indent="2"/>
    </xf>
    <xf numFmtId="0" fontId="10" fillId="0" borderId="0" xfId="11">
      <alignment horizontal="right" vertical="top" indent="2"/>
    </xf>
    <xf numFmtId="0" fontId="9" fillId="0" borderId="3" xfId="14" applyFill="1" applyAlignment="1" applyProtection="1">
      <alignment horizontal="right" vertical="center"/>
    </xf>
    <xf numFmtId="168" fontId="0" fillId="0" borderId="0" xfId="10" applyFont="1" applyFill="1" applyBorder="1">
      <alignment horizontal="right" vertical="center" indent="1"/>
    </xf>
    <xf numFmtId="167" fontId="10" fillId="0" borderId="0" xfId="18" applyFill="1" applyBorder="1" applyAlignment="1" applyProtection="1">
      <alignment horizontal="left" vertical="center"/>
    </xf>
    <xf numFmtId="0" fontId="11" fillId="0" borderId="0" xfId="2">
      <alignment horizontal="left" wrapText="1" indent="2"/>
    </xf>
    <xf numFmtId="0" fontId="0" fillId="0" borderId="0" xfId="0">
      <alignment horizontal="left" vertical="center" wrapText="1"/>
    </xf>
    <xf numFmtId="166" fontId="8" fillId="0" borderId="0" xfId="20" applyNumberFormat="1">
      <alignment horizontal="left" vertical="top" wrapText="1"/>
    </xf>
    <xf numFmtId="0" fontId="8" fillId="0" borderId="0" xfId="20" applyNumberFormat="1">
      <alignment horizontal="left" vertical="top" wrapText="1"/>
    </xf>
    <xf numFmtId="14" fontId="8" fillId="0" borderId="0" xfId="20" applyNumberFormat="1">
      <alignment horizontal="left" vertical="top" wrapText="1"/>
    </xf>
    <xf numFmtId="9" fontId="2" fillId="0" borderId="3" xfId="4" applyFill="1" applyBorder="1" applyProtection="1">
      <alignment horizontal="right" vertical="center" indent="1"/>
    </xf>
    <xf numFmtId="168" fontId="1" fillId="0" borderId="3" xfId="10" applyFill="1" applyBorder="1" applyProtection="1">
      <alignment horizontal="right" vertical="center" indent="1"/>
    </xf>
    <xf numFmtId="0" fontId="8" fillId="0" borderId="0" xfId="21">
      <alignment horizontal="right" vertical="center" wrapText="1"/>
    </xf>
    <xf numFmtId="0" fontId="10" fillId="0" borderId="0" xfId="22">
      <alignment horizontal="left" vertical="center" wrapText="1"/>
    </xf>
    <xf numFmtId="167" fontId="11" fillId="0" borderId="0" xfId="18" applyFont="1" applyAlignment="1">
      <alignment horizontal="left" wrapText="1" indent="2"/>
    </xf>
    <xf numFmtId="14" fontId="10" fillId="0" borderId="0" xfId="16" applyAlignment="1">
      <alignment horizontal="left" vertical="center" wrapText="1"/>
    </xf>
    <xf numFmtId="0" fontId="0" fillId="0" borderId="0" xfId="22" applyFont="1">
      <alignment horizontal="left" vertical="center" wrapText="1"/>
    </xf>
    <xf numFmtId="14" fontId="0" fillId="0" borderId="0" xfId="16" applyFont="1" applyAlignment="1">
      <alignment horizontal="left" vertical="center" wrapText="1"/>
    </xf>
    <xf numFmtId="0" fontId="10" fillId="0" borderId="0" xfId="1" quotePrefix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167" fontId="10" fillId="0" borderId="0" xfId="18" applyNumberFormat="1" applyFill="1" applyBorder="1" applyAlignment="1" applyProtection="1">
      <alignment horizontal="left" vertical="center"/>
    </xf>
    <xf numFmtId="0" fontId="10" fillId="0" borderId="0" xfId="1" applyFill="1" applyBorder="1" applyAlignment="1" applyProtection="1">
      <alignment vertical="center" wrapText="1"/>
    </xf>
    <xf numFmtId="0" fontId="10" fillId="0" borderId="0" xfId="1" applyFill="1" applyAlignment="1">
      <alignment horizontal="center" vertical="center" wrapText="1"/>
    </xf>
    <xf numFmtId="167" fontId="11" fillId="0" borderId="0" xfId="3" applyNumberFormat="1">
      <alignment horizontal="left" vertical="top" wrapText="1" indent="2"/>
    </xf>
    <xf numFmtId="0" fontId="10" fillId="0" borderId="0" xfId="22" applyAlignment="1">
      <alignment horizontal="left" vertical="center" wrapText="1"/>
    </xf>
    <xf numFmtId="1" fontId="0" fillId="0" borderId="0" xfId="17" applyFont="1" applyFill="1" applyBorder="1" applyAlignment="1">
      <alignment vertical="center"/>
    </xf>
    <xf numFmtId="168" fontId="0" fillId="0" borderId="0" xfId="9" applyFont="1" applyFill="1" applyBorder="1" applyAlignment="1">
      <alignment horizontal="right" vertical="center"/>
    </xf>
    <xf numFmtId="0" fontId="10" fillId="0" borderId="0" xfId="19"/>
    <xf numFmtId="0" fontId="10" fillId="0" borderId="0" xfId="1" applyBorder="1" applyAlignment="1">
      <alignment horizontal="left" wrapText="1" indent="2"/>
    </xf>
    <xf numFmtId="0" fontId="10" fillId="0" borderId="1" xfId="1" applyBorder="1" applyAlignment="1">
      <alignment horizontal="left" wrapText="1" indent="2"/>
    </xf>
    <xf numFmtId="0" fontId="10" fillId="0" borderId="1" xfId="1" applyBorder="1" applyAlignment="1">
      <alignment horizontal="left" vertical="top" wrapText="1" indent="2"/>
    </xf>
    <xf numFmtId="0" fontId="10" fillId="0" borderId="0" xfId="11">
      <alignment horizontal="right" vertical="top" indent="2"/>
    </xf>
    <xf numFmtId="167" fontId="8" fillId="0" borderId="0" xfId="18" applyFont="1" applyAlignment="1">
      <alignment horizontal="left" vertical="top" wrapText="1"/>
    </xf>
    <xf numFmtId="166" fontId="8" fillId="0" borderId="0" xfId="20" applyNumberFormat="1">
      <alignment horizontal="left" vertical="top" wrapText="1"/>
    </xf>
    <xf numFmtId="2" fontId="7" fillId="0" borderId="0" xfId="6">
      <alignment horizontal="left" vertical="center"/>
    </xf>
    <xf numFmtId="2" fontId="7" fillId="0" borderId="1" xfId="6" applyBorder="1">
      <alignment horizontal="left" vertical="center"/>
    </xf>
  </cellXfs>
  <cellStyles count="24">
    <cellStyle name="Cabeçalho 1" xfId="2" builtinId="16" customBuiltin="1"/>
    <cellStyle name="Cabeçalho 2" xfId="3" builtinId="17" customBuiltin="1"/>
    <cellStyle name="Cabeçalho 3" xfId="11" builtinId="18" customBuiltin="1"/>
    <cellStyle name="Cabeçalho 4" xfId="12" builtinId="19" customBuiltin="1"/>
    <cellStyle name="Cabeçalho da Tabela alinhado à direita" xfId="21" xr:uid="{00000000-0005-0000-0000-000004000000}"/>
    <cellStyle name="Data" xfId="16" xr:uid="{00000000-0005-0000-0000-000005000000}"/>
    <cellStyle name="Detalhes da fatura" xfId="20" xr:uid="{00000000-0005-0000-0000-000006000000}"/>
    <cellStyle name="Detalhes da tabela alinhados à esquerda" xfId="22" xr:uid="{00000000-0005-0000-0000-000007000000}"/>
    <cellStyle name="Hiperligação" xfId="1" builtinId="8" customBuiltin="1"/>
    <cellStyle name="Hiperligação Visitada" xfId="5" builtinId="9" customBuiltin="1"/>
    <cellStyle name="Limite Direito" xfId="15" xr:uid="{00000000-0005-0000-0000-00000A000000}"/>
    <cellStyle name="Moeda" xfId="9" builtinId="4" customBuiltin="1"/>
    <cellStyle name="Moeda [0]" xfId="10" builtinId="7" customBuiltin="1"/>
    <cellStyle name="Normal" xfId="0" builtinId="0" customBuiltin="1"/>
    <cellStyle name="Nota" xfId="13" builtinId="10" customBuiltin="1"/>
    <cellStyle name="Percentagem" xfId="4" builtinId="5" customBuiltin="1"/>
    <cellStyle name="Quantidade" xfId="17" xr:uid="{00000000-0005-0000-0000-000010000000}"/>
    <cellStyle name="Separador de milhares [0]" xfId="8" builtinId="6" customBuiltin="1"/>
    <cellStyle name="Telefone" xfId="18" xr:uid="{00000000-0005-0000-0000-000012000000}"/>
    <cellStyle name="Texto Explicativo" xfId="19" builtinId="53" customBuiltin="1"/>
    <cellStyle name="Título" xfId="6" builtinId="15" customBuiltin="1"/>
    <cellStyle name="Total" xfId="14" builtinId="25" customBuiltin="1"/>
    <cellStyle name="Vírgula" xfId="7" builtinId="3" customBuiltin="1"/>
    <cellStyle name="zcélula de navegação" xfId="23" xr:uid="{00000000-0005-0000-0000-000017000000}"/>
  </cellStyles>
  <dxfs count="22">
    <dxf>
      <numFmt numFmtId="167" formatCode="[&lt;=999999999]###\ ###\ ###;\(###\)\ ###\ ###\ ###"/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1" indent="1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Fatura Comercial" defaultPivotStyle="PivotStyleLight16">
    <tableStyle name="Fatura Comercial" pivot="0" count="5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  <tableStyleElement type="first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liente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atura Comercial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0</xdr:row>
      <xdr:rowOff>571500</xdr:rowOff>
    </xdr:to>
    <xdr:sp macro="" textlink="">
      <xdr:nvSpPr>
        <xdr:cNvPr id="3" name="Seta: Pentágono 2" descr="Selecione para aceder à folha de cálculo Clientes">
          <a:hlinkClick xmlns:r="http://schemas.openxmlformats.org/officeDocument/2006/relationships" r:id="rId1" tooltip="Selecione para aceder à folha de cálculo Clientes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 b="0">
              <a:solidFill>
                <a:schemeClr val="bg1"/>
              </a:solidFill>
            </a:rPr>
            <a:t>Clientes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Seta: Pentágono 1" descr="Selecione para aceder à folha de cálculo Fatura Comercial">
          <a:hlinkClick xmlns:r="http://schemas.openxmlformats.org/officeDocument/2006/relationships" r:id="rId1" tooltip="Selecione para aceder à folha de cálculo Fatura Comercial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 b="0">
              <a:solidFill>
                <a:schemeClr val="bg1"/>
              </a:solidFill>
            </a:rPr>
            <a:t>Fatura</a:t>
          </a:r>
          <a:r>
            <a:rPr lang="pt-pt" sz="1100" b="0" baseline="0">
              <a:solidFill>
                <a:schemeClr val="bg1"/>
              </a:solidFill>
            </a:rPr>
            <a:t> Comercial</a:t>
          </a:r>
          <a:endParaRPr lang="en-US" sz="1100" b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tensDaFatura" displayName="ItensDaFatura" ref="B7:H12">
  <autoFilter ref="B7:H1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a" totalsRowLabel="Total" dataDxfId="15" dataCellStyle="Data"/>
    <tableColumn id="1" xr3:uid="{00000000-0010-0000-0000-000001000000}" name="N.º do Item" dataDxfId="14" dataCellStyle="Detalhes da tabela alinhados à esquerda"/>
    <tableColumn id="2" xr3:uid="{00000000-0010-0000-0000-000002000000}" name="Descrição" dataDxfId="13" dataCellStyle="Detalhes da tabela alinhados à esquerda"/>
    <tableColumn id="3" xr3:uid="{00000000-0010-0000-0000-000003000000}" name="Qtd." dataDxfId="12" dataCellStyle="Quantidade"/>
    <tableColumn id="4" xr3:uid="{00000000-0010-0000-0000-000004000000}" name="Preço Unitário" dataDxfId="11" dataCellStyle="Moeda"/>
    <tableColumn id="5" xr3:uid="{00000000-0010-0000-0000-000005000000}" name="Desconto" dataDxfId="10" dataCellStyle="Moeda"/>
    <tableColumn id="6" xr3:uid="{00000000-0010-0000-0000-000006000000}" name="Total">
      <calculatedColumnFormula>IF(AND(ItensDaFatura[[#This Row],[Qtd.]]&lt;&gt;"",ItensDaFatura[[#This Row],[Preço Unitário]]&lt;&gt;""),(ItensDaFatura[[#This Row],[Qtd.]]*ItensDaFatura[[#This Row],[Preço Unitário]])-ItensDaFatura[[#This Row],[Desconto]],"")</calculatedColumnFormula>
    </tableColumn>
  </tableColumns>
  <tableStyleInfo name="Fatura Comercial" showFirstColumn="0" showLastColumn="0" showRowStripes="1" showColumnStripes="0"/>
  <extLst>
    <ext xmlns:x14="http://schemas.microsoft.com/office/spreadsheetml/2009/9/main" uri="{504A1905-F514-4f6f-8877-14C23A59335A}">
      <x14:table altTextSummary="Introduza a Data, o N.º do Item, a Descrição, a Quantidade, o Preço Unitário e o Desconto e nesta tabela. O total é calculado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istaDeClientes" displayName="ListaDeClientes" ref="B2:K4" headerRowCellStyle="Normal">
  <autoFilter ref="B2:K4" xr:uid="{00000000-0009-0000-0100-000001000000}"/>
  <tableColumns count="10">
    <tableColumn id="2" xr3:uid="{00000000-0010-0000-0100-000002000000}" name="Nome da Empresa" dataDxfId="9" dataCellStyle="Normal"/>
    <tableColumn id="3" xr3:uid="{00000000-0010-0000-0100-000003000000}" name="Nome do Contacto" dataDxfId="8" dataCellStyle="Normal"/>
    <tableColumn id="4" xr3:uid="{00000000-0010-0000-0100-000004000000}" name="Endereço" dataDxfId="7" dataCellStyle="Normal"/>
    <tableColumn id="1" xr3:uid="{00000000-0010-0000-0100-000001000000}" name="Endereço 2" dataDxfId="6" dataCellStyle="Normal"/>
    <tableColumn id="5" xr3:uid="{00000000-0010-0000-0100-000005000000}" name="Localidade" dataDxfId="5" dataCellStyle="Normal"/>
    <tableColumn id="6" xr3:uid="{00000000-0010-0000-0100-000006000000}" name="Distrito" dataDxfId="4" dataCellStyle="Normal"/>
    <tableColumn id="7" xr3:uid="{00000000-0010-0000-0100-000007000000}" name="Código Postal" dataDxfId="3" dataCellStyle="Normal"/>
    <tableColumn id="8" xr3:uid="{00000000-0010-0000-0100-000008000000}" name="Telefone" dataDxfId="2" dataCellStyle="Telefone"/>
    <tableColumn id="10" xr3:uid="{00000000-0010-0000-0100-00000A000000}" name="E-mail" dataDxfId="1" dataCellStyle="Hiperligação"/>
    <tableColumn id="11" xr3:uid="{00000000-0010-0000-0100-00000B000000}" name="Fax" dataDxfId="0" dataCellStyle="Telefone"/>
  </tableColumns>
  <tableStyleInfo name="Fatura Comercial" showFirstColumn="0" showLastColumn="0" showRowStripes="1" showColumnStripes="0"/>
  <extLst>
    <ext xmlns:x14="http://schemas.microsoft.com/office/spreadsheetml/2009/9/main" uri="{504A1905-F514-4f6f-8877-14C23A59335A}">
      <x14:table altTextSummary="Introduza os detalhes dos clientes, como o Nome da Empresa, o Nome do Contacto, o Endereço, o Telefone, o E-mail e o Número de Fax, nesta tabela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ustomerService@tailspintoys.com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microsoft.com/pt-pt/" TargetMode="External"/><Relationship Id="rId1" Type="http://schemas.openxmlformats.org/officeDocument/2006/relationships/hyperlink" Target="http://www.tailspintoys.co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uporteCliente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ateus@treyresearch.net" TargetMode="External"/><Relationship Id="rId1" Type="http://schemas.openxmlformats.org/officeDocument/2006/relationships/hyperlink" Target="mailto:luisa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15.7109375" style="1" customWidth="1"/>
    <col min="3" max="3" width="25.7109375" style="1" customWidth="1"/>
    <col min="4" max="4" width="27.140625" style="1" customWidth="1"/>
    <col min="5" max="5" width="15.7109375" style="1" customWidth="1"/>
    <col min="6" max="6" width="18.85546875" style="1" customWidth="1"/>
    <col min="7" max="7" width="21.28515625" style="1" customWidth="1"/>
    <col min="8" max="8" width="17" style="1" customWidth="1"/>
    <col min="9" max="9" width="2.7109375" customWidth="1"/>
    <col min="10" max="10" width="22.7109375" customWidth="1"/>
  </cols>
  <sheetData>
    <row r="1" spans="1:10" ht="60" customHeight="1" x14ac:dyDescent="0.25">
      <c r="A1" s="13"/>
      <c r="B1" s="42" t="s">
        <v>0</v>
      </c>
      <c r="C1" s="43"/>
      <c r="D1" s="12" t="s">
        <v>7</v>
      </c>
      <c r="E1" s="5" t="s">
        <v>9</v>
      </c>
      <c r="F1" s="21" t="s">
        <v>15</v>
      </c>
      <c r="G1" s="36" t="s">
        <v>18</v>
      </c>
      <c r="H1" s="37"/>
      <c r="J1" s="30" t="s">
        <v>30</v>
      </c>
    </row>
    <row r="2" spans="1:10" ht="54.95" customHeight="1" x14ac:dyDescent="0.25">
      <c r="B2" s="42"/>
      <c r="C2" s="43"/>
      <c r="D2" s="7" t="s">
        <v>8</v>
      </c>
      <c r="E2" s="8" t="s">
        <v>10</v>
      </c>
      <c r="F2" s="31" t="s">
        <v>16</v>
      </c>
      <c r="G2" s="38" t="s">
        <v>19</v>
      </c>
      <c r="H2" s="38"/>
    </row>
    <row r="3" spans="1:10" ht="30" customHeight="1" x14ac:dyDescent="0.25">
      <c r="B3" s="8" t="s">
        <v>1</v>
      </c>
      <c r="C3" s="14" t="s">
        <v>5</v>
      </c>
      <c r="D3" s="8" t="s">
        <v>9</v>
      </c>
      <c r="E3" s="40" t="str">
        <f>IFERROR(VLOOKUP(NomeDaFatura,ListaDeClientes[],8,FALSE),"")</f>
        <v>21 912 34 56</v>
      </c>
      <c r="F3" s="40"/>
      <c r="G3" s="8" t="s">
        <v>20</v>
      </c>
      <c r="H3" s="15">
        <v>34567</v>
      </c>
    </row>
    <row r="4" spans="1:10" ht="30" customHeight="1" x14ac:dyDescent="0.25">
      <c r="B4" s="39" t="s">
        <v>2</v>
      </c>
      <c r="C4" s="14" t="str">
        <f>IFERROR(VLOOKUP(NomeDaFatura,ListaDeClientes[],3,FALSE),"")</f>
        <v>Rua das Alfazemas N.º 321</v>
      </c>
      <c r="D4" s="8" t="s">
        <v>10</v>
      </c>
      <c r="E4" s="40" t="str">
        <f>IFERROR(VLOOKUP(NomeDaFatura,ListaDeClientes[],10,FALSE),"")</f>
        <v>2122950166</v>
      </c>
      <c r="F4" s="40"/>
      <c r="G4" s="8" t="s">
        <v>21</v>
      </c>
      <c r="H4" s="16">
        <f ca="1">TODAY()</f>
        <v>43202</v>
      </c>
    </row>
    <row r="5" spans="1:10" ht="30" customHeight="1" x14ac:dyDescent="0.25">
      <c r="B5" s="39"/>
      <c r="C5" s="14" t="str">
        <f>IF(VLOOKUP(NomeDaFatura,ListaDeClientes[],4,FALSE)&lt;&gt;"",VLOOKUP(NomeDaFatura,ListaDeClientes[],4,FALSE),IF(VLOOKUP(NomeDaFatura,ListaDeClientes[],5,FALSE)&lt;&gt;"",CONCATENATE(VLOOKUP(NomeDaFatura,ListaDeClientes[],5,FALSE),", ",VLOOKUP(NomeDaFatura,ListaDeClientes[],6,FALSE)," ",VLOOKUP(NomeDaFatura,ListaDeClientes[],7,FALSE)),CONCATENATE(VLOOKUP(NomeDaFatura,ListaDeClientes[],6,FALSE)," ",VLOOKUP(NomeDaFatura,ListaDeClientes[],7,FALSE))))</f>
        <v>Apartado 123</v>
      </c>
      <c r="D5" s="8" t="s">
        <v>11</v>
      </c>
      <c r="E5" s="41" t="str">
        <f>IFERROR(VLOOKUP(NomeDaFatura,ListaDeClientes[],9,FALSE),"")</f>
        <v>mateus@treysearch.net</v>
      </c>
      <c r="F5" s="41"/>
      <c r="G5" s="8" t="s">
        <v>22</v>
      </c>
      <c r="H5" s="14" t="str">
        <f>IFERROR(VLOOKUP(NomeDaFatura,ListaDeClientes[],2,FALSE),"")</f>
        <v>Mateus Vaz</v>
      </c>
    </row>
    <row r="6" spans="1:10" ht="30" customHeight="1" x14ac:dyDescent="0.25">
      <c r="B6" s="39"/>
      <c r="C6" s="14" t="str">
        <f>IF(VLOOKUP(NomeDaFatura,ListaDeClientes[],4,FALSE)="","",IF(VLOOKUP(NomeDaFatura,ListaDeClientes[],5,FALSE)&lt;&gt;"",CONCATENATE(VLOOKUP(NomeDaFatura,ListaDeClientes[],5,FALSE),", ",VLOOKUP(NomeDaFatura,ListaDeClientes[],6,FALSE)," ",VLOOKUP(NomeDaFatura,ListaDeClientes[],7,FALSE)),CONCATENATE(VLOOKUP(NomeDaFatura,ListaDeClientes[],6,FALSE)," ",VLOOKUP(NomeDaFatura,ListaDeClientes[],7,FALSE))))</f>
        <v>Sintra, LIS 12345</v>
      </c>
      <c r="F6" s="2"/>
      <c r="G6" s="3"/>
    </row>
    <row r="7" spans="1:10" ht="30" customHeight="1" x14ac:dyDescent="0.25">
      <c r="B7" s="23" t="s">
        <v>3</v>
      </c>
      <c r="C7" s="20" t="s">
        <v>6</v>
      </c>
      <c r="D7" s="20" t="s">
        <v>12</v>
      </c>
      <c r="E7" s="19" t="s">
        <v>14</v>
      </c>
      <c r="F7" s="19" t="s">
        <v>17</v>
      </c>
      <c r="G7" s="19" t="s">
        <v>23</v>
      </c>
      <c r="H7" s="19" t="s">
        <v>29</v>
      </c>
    </row>
    <row r="8" spans="1:10" ht="30" customHeight="1" x14ac:dyDescent="0.25">
      <c r="B8" s="24">
        <f ca="1">TODAY()</f>
        <v>43202</v>
      </c>
      <c r="C8" s="32">
        <v>789807</v>
      </c>
      <c r="D8" s="32" t="s">
        <v>13</v>
      </c>
      <c r="E8" s="33">
        <v>4</v>
      </c>
      <c r="F8" s="34">
        <v>10</v>
      </c>
      <c r="G8" s="34">
        <v>2</v>
      </c>
      <c r="H8" s="10">
        <f>IF(AND(ItensDaFatura[[#This Row],[Qtd.]]&lt;&gt;"",ItensDaFatura[[#This Row],[Preço Unitário]]&lt;&gt;""),(ItensDaFatura[[#This Row],[Qtd.]]*ItensDaFatura[[#This Row],[Preço Unitário]])-ItensDaFatura[[#This Row],[Desconto]],"")</f>
        <v>38</v>
      </c>
    </row>
    <row r="9" spans="1:10" ht="30" customHeight="1" x14ac:dyDescent="0.25">
      <c r="B9" s="22"/>
      <c r="C9" s="32"/>
      <c r="D9" s="32"/>
      <c r="E9" s="33"/>
      <c r="F9" s="34"/>
      <c r="G9" s="34"/>
      <c r="H9" s="10" t="str">
        <f>IF(AND(ItensDaFatura[[#This Row],[Qtd.]]&lt;&gt;"",ItensDaFatura[[#This Row],[Preço Unitário]]&lt;&gt;""),(ItensDaFatura[[#This Row],[Qtd.]]*ItensDaFatura[[#This Row],[Preço Unitário]])-ItensDaFatura[[#This Row],[Desconto]],"")</f>
        <v/>
      </c>
    </row>
    <row r="10" spans="1:10" ht="30" customHeight="1" x14ac:dyDescent="0.25">
      <c r="B10" s="22"/>
      <c r="C10" s="32"/>
      <c r="D10" s="32"/>
      <c r="E10" s="33"/>
      <c r="F10" s="34"/>
      <c r="G10" s="34"/>
      <c r="H10" s="10" t="str">
        <f>IF(AND(ItensDaFatura[[#This Row],[Qtd.]]&lt;&gt;"",ItensDaFatura[[#This Row],[Preço Unitário]]&lt;&gt;""),(ItensDaFatura[[#This Row],[Qtd.]]*ItensDaFatura[[#This Row],[Preço Unitário]])-ItensDaFatura[[#This Row],[Desconto]],"")</f>
        <v/>
      </c>
    </row>
    <row r="11" spans="1:10" ht="30" customHeight="1" x14ac:dyDescent="0.25">
      <c r="B11" s="22"/>
      <c r="C11" s="32"/>
      <c r="D11" s="32"/>
      <c r="E11" s="33"/>
      <c r="F11" s="34"/>
      <c r="G11" s="34"/>
      <c r="H11" s="10" t="str">
        <f>IF(AND(ItensDaFatura[[#This Row],[Qtd.]]&lt;&gt;"",ItensDaFatura[[#This Row],[Preço Unitário]]&lt;&gt;""),(ItensDaFatura[[#This Row],[Qtd.]]*ItensDaFatura[[#This Row],[Preço Unitário]])-ItensDaFatura[[#This Row],[Desconto]],"")</f>
        <v/>
      </c>
    </row>
    <row r="12" spans="1:10" ht="30" customHeight="1" x14ac:dyDescent="0.25">
      <c r="B12" s="22"/>
      <c r="C12" s="32"/>
      <c r="D12" s="32"/>
      <c r="E12" s="33"/>
      <c r="F12" s="34"/>
      <c r="G12" s="34"/>
      <c r="H12" s="10" t="str">
        <f>IF(AND(ItensDaFatura[[#This Row],[Qtd.]]&lt;&gt;"",ItensDaFatura[[#This Row],[Preço Unitário]]&lt;&gt;""),(ItensDaFatura[[#This Row],[Qtd.]]*ItensDaFatura[[#This Row],[Preço Unitário]])-ItensDaFatura[[#This Row],[Desconto]],"")</f>
        <v/>
      </c>
    </row>
    <row r="13" spans="1:10" ht="30" customHeight="1" x14ac:dyDescent="0.25">
      <c r="B13" s="4"/>
      <c r="C13" s="4"/>
      <c r="D13" s="4"/>
      <c r="E13" s="4"/>
      <c r="F13" s="4"/>
      <c r="G13" s="9" t="s">
        <v>24</v>
      </c>
      <c r="H13" s="18">
        <f>SUM(ItensDaFatura[Total])</f>
        <v>38</v>
      </c>
    </row>
    <row r="14" spans="1:10" ht="30" customHeight="1" x14ac:dyDescent="0.25">
      <c r="B14" s="4"/>
      <c r="C14" s="4"/>
      <c r="D14" s="4"/>
      <c r="E14" s="4"/>
      <c r="F14" s="4"/>
      <c r="G14" s="9" t="s">
        <v>25</v>
      </c>
      <c r="H14" s="17">
        <v>8.8999999999999996E-2</v>
      </c>
    </row>
    <row r="15" spans="1:10" ht="30" customHeight="1" x14ac:dyDescent="0.25">
      <c r="B15" s="4"/>
      <c r="C15" s="4"/>
      <c r="D15" s="4"/>
      <c r="E15" s="4"/>
      <c r="F15" s="4"/>
      <c r="G15" s="9" t="s">
        <v>26</v>
      </c>
      <c r="H15" s="18">
        <f>SubtotalDaFatura*TaxaDeImpostoSobreVendas</f>
        <v>3.3819999999999997</v>
      </c>
    </row>
    <row r="16" spans="1:10" ht="30" customHeight="1" x14ac:dyDescent="0.25">
      <c r="B16" s="4"/>
      <c r="C16" s="4"/>
      <c r="D16" s="4"/>
      <c r="E16" s="4"/>
      <c r="F16" s="4"/>
      <c r="G16" s="9" t="s">
        <v>27</v>
      </c>
      <c r="H16" s="18">
        <v>5</v>
      </c>
    </row>
    <row r="17" spans="2:8" ht="30" customHeight="1" x14ac:dyDescent="0.25">
      <c r="B17" s="35" t="str">
        <f>"PASSAR TODOS OS CHEQUES À ORDEM DE "&amp;UPPER(NomeDaEmpresa)&amp;"."</f>
        <v>PASSAR TODOS OS CHEQUES À ORDEM DE TAILSPIN TOYS.</v>
      </c>
      <c r="C17" s="35"/>
      <c r="D17" s="35"/>
      <c r="E17" s="35"/>
      <c r="F17" s="35"/>
      <c r="G17" s="9" t="s">
        <v>28</v>
      </c>
      <c r="H17" s="18">
        <v>0</v>
      </c>
    </row>
    <row r="18" spans="2:8" ht="30" customHeight="1" x14ac:dyDescent="0.25">
      <c r="B18" s="35" t="s">
        <v>4</v>
      </c>
      <c r="C18" s="35"/>
      <c r="D18" s="35"/>
      <c r="E18" s="35"/>
      <c r="F18" s="35"/>
      <c r="G18" s="9" t="s">
        <v>29</v>
      </c>
      <c r="H18" s="18">
        <f>SubtotalDaFatura+ImpostoSobreVendas+Envio-Depósito</f>
        <v>46.381999999999998</v>
      </c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3" type="noConversion"/>
  <conditionalFormatting sqref="E5">
    <cfRule type="expression" dxfId="16" priority="1">
      <formula>$E$5&lt;&gt;""</formula>
    </cfRule>
  </conditionalFormatting>
  <dataValidations xWindow="956" yWindow="463" count="50">
    <dataValidation type="list" allowBlank="1" showInputMessage="1" prompt="Selecione o nome do cliente nesta célula. Prima Alt+Seta Para Baixo para abrir a lista pendente e, em seguida, prima Enter para selecionar. Adicione mais clientes à folha de cálculo Clientes para expandir a lista de seleção" sqref="C3" xr:uid="{00000000-0002-0000-0000-000000000000}">
      <formula1>PesquisaDeClientes</formula1>
    </dataValidation>
    <dataValidation allowBlank="1" showInputMessage="1" showErrorMessage="1" prompt="Introduza o endereço da empresa emissora da fatura nesta célula" sqref="D1" xr:uid="{00000000-0002-0000-0000-000001000000}"/>
    <dataValidation allowBlank="1" showInputMessage="1" showErrorMessage="1" prompt="Introduza o código postal, a localidade e o distrito nesta célula" sqref="D2" xr:uid="{00000000-0002-0000-0000-000002000000}"/>
    <dataValidation allowBlank="1" showInputMessage="1" showErrorMessage="1" prompt="Introduza o número de telefone da empresa emissora da fatura nesta célula" sqref="F1" xr:uid="{00000000-0002-0000-0000-000003000000}"/>
    <dataValidation allowBlank="1" showInputMessage="1" showErrorMessage="1" prompt="Introduza o número de fax da empresa emissora da fatura nesta célula" sqref="F2" xr:uid="{00000000-0002-0000-0000-000004000000}"/>
    <dataValidation allowBlank="1" showInputMessage="1" showErrorMessage="1" prompt="Introduza o endereço de e-mail da empresa emissora da fatura nesta célula" sqref="G1" xr:uid="{00000000-0002-0000-0000-000005000000}"/>
    <dataValidation allowBlank="1" showInputMessage="1" showErrorMessage="1" prompt="Introduza o site da empresa emissora da fatura nesta célula" sqref="G2:H2" xr:uid="{00000000-0002-0000-0000-000006000000}"/>
    <dataValidation allowBlank="1" showInputMessage="1" showErrorMessage="1" prompt="A informação Cobrar A é atualizada automaticamente nas linhas 3 a 6, com base na seleção feita na célula à direita Introduza o Número da Fatura e a Data da Fatura nas células H3 e H4" sqref="B3" xr:uid="{00000000-0002-0000-0000-000007000000}"/>
    <dataValidation allowBlank="1" showInputMessage="1" showErrorMessage="1" prompt="O Número de Telefone do cliente é atualizado automaticamente na célula à direita" sqref="D3" xr:uid="{00000000-0002-0000-0000-000008000000}"/>
    <dataValidation allowBlank="1" showInputMessage="1" showErrorMessage="1" prompt="O Número de Telefone do cliente é atualizado automaticamente nesta célula " sqref="E3" xr:uid="{00000000-0002-0000-0000-000009000000}"/>
    <dataValidation allowBlank="1" showInputMessage="1" showErrorMessage="1" prompt="O Número de Fax do cliente é atualizado automaticamente na célula à direita" sqref="D4" xr:uid="{00000000-0002-0000-0000-00000A000000}"/>
    <dataValidation allowBlank="1" showInputMessage="1" showErrorMessage="1" prompt="O Número de Fax do cliente é atualizado automaticamente nesta célula" sqref="E4" xr:uid="{00000000-0002-0000-0000-00000B000000}"/>
    <dataValidation allowBlank="1" showInputMessage="1" showErrorMessage="1" prompt="O Endereço de E-mail do cliente é atualizado automaticamente na célula à direita" sqref="D5" xr:uid="{00000000-0002-0000-0000-00000C000000}"/>
    <dataValidation allowBlank="1" showInputMessage="1" showErrorMessage="1" prompt="Introduza o Número da fatura na célula à direita" sqref="G3" xr:uid="{00000000-0002-0000-0000-00000D000000}"/>
    <dataValidation allowBlank="1" showInputMessage="1" showErrorMessage="1" prompt="Introduza o Número da fatura nesta célula" sqref="H3" xr:uid="{00000000-0002-0000-0000-00000E000000}"/>
    <dataValidation allowBlank="1" showInputMessage="1" showErrorMessage="1" prompt="Introduza a Data da Fatura na célula à direita" sqref="G4" xr:uid="{00000000-0002-0000-0000-00000F000000}"/>
    <dataValidation allowBlank="1" showInputMessage="1" showErrorMessage="1" prompt="Introduza a Data da Fatura nesta célula" sqref="H4" xr:uid="{00000000-0002-0000-0000-000010000000}"/>
    <dataValidation allowBlank="1" showInputMessage="1" showErrorMessage="1" prompt="O Nome do Contacto do cliente é atualizado automaticamente na célula à direita " sqref="G5" xr:uid="{00000000-0002-0000-0000-000011000000}"/>
    <dataValidation allowBlank="1" showInputMessage="1" showErrorMessage="1" prompt="O Nome do Contacto do cliente é atualizado automaticamente nesta célula" sqref="H5" xr:uid="{00000000-0002-0000-0000-000012000000}"/>
    <dataValidation allowBlank="1" showInputMessage="1" showErrorMessage="1" prompt="Introduza a Data nesta coluna, abaixo deste cabeçalho" sqref="B7" xr:uid="{00000000-0002-0000-0000-000013000000}"/>
    <dataValidation allowBlank="1" showInputMessage="1" showErrorMessage="1" prompt="Introduza o Número do item nesta coluna, abaixo deste cabeçalho" sqref="C7" xr:uid="{00000000-0002-0000-0000-000014000000}"/>
    <dataValidation allowBlank="1" showInputMessage="1" showErrorMessage="1" prompt="Introduza a Descrição do item nesta coluna, abaixo deste cabeçalho" sqref="D7" xr:uid="{00000000-0002-0000-0000-000015000000}"/>
    <dataValidation allowBlank="1" showInputMessage="1" showErrorMessage="1" prompt="Introduza a Quantidade nesta coluna, abaixo deste cabeçalho" sqref="E7" xr:uid="{00000000-0002-0000-0000-000016000000}"/>
    <dataValidation allowBlank="1" showInputMessage="1" showErrorMessage="1" prompt="Introduza o Preço Unitário nesta coluna, abaixo deste cabeçalho" sqref="F7" xr:uid="{00000000-0002-0000-0000-000017000000}"/>
    <dataValidation allowBlank="1" showInputMessage="1" showErrorMessage="1" prompt="Introduza o Desconto nesta coluna, abaixo deste cabeçalho" sqref="G7" xr:uid="{00000000-0002-0000-0000-000018000000}"/>
    <dataValidation allowBlank="1" showInputMessage="1" showErrorMessage="1" prompt="O Total é calculado automaticamente nesta coluna, abaixo deste cabeçalho" sqref="H7" xr:uid="{00000000-0002-0000-0000-000019000000}"/>
    <dataValidation allowBlank="1" showInputMessage="1" showErrorMessage="1" prompt="O Subtotal da Fatura é calculado automaticamente na célula à direita" sqref="G13" xr:uid="{00000000-0002-0000-0000-00001A000000}"/>
    <dataValidation allowBlank="1" showInputMessage="1" showErrorMessage="1" prompt="O Subtotal da Fatura é calculado automaticamente nesta célula" sqref="H13" xr:uid="{00000000-0002-0000-0000-00001B000000}"/>
    <dataValidation allowBlank="1" showInputMessage="1" showErrorMessage="1" prompt="Introduza a Taxa de Imposto na célula à direita" sqref="G14" xr:uid="{00000000-0002-0000-0000-00001C000000}"/>
    <dataValidation allowBlank="1" showInputMessage="1" showErrorMessage="1" prompt="Introduza a Taxa de Imposto nesta célula" sqref="H14" xr:uid="{00000000-0002-0000-0000-00001D000000}"/>
    <dataValidation allowBlank="1" showInputMessage="1" showErrorMessage="1" prompt="O Imposto Sobre Vendas é calculado automaticamente na célula à direita" sqref="G15" xr:uid="{00000000-0002-0000-0000-00001E000000}"/>
    <dataValidation allowBlank="1" showInputMessage="1" showErrorMessage="1" prompt="O Imposto Sobre Vendas é calculado automaticamente nesta célula" sqref="H15" xr:uid="{00000000-0002-0000-0000-00001F000000}"/>
    <dataValidation allowBlank="1" showInputMessage="1" showErrorMessage="1" prompt="Introduza o montante de Envio na célula à direita" sqref="G16" xr:uid="{00000000-0002-0000-0000-000020000000}"/>
    <dataValidation allowBlank="1" showInputMessage="1" showErrorMessage="1" prompt="Introduza o montante de Envio nesta célula" sqref="H16" xr:uid="{00000000-0002-0000-0000-000021000000}"/>
    <dataValidation allowBlank="1" showInputMessage="1" showErrorMessage="1" prompt="Introduza o montante do Depósito Recebido na célula à direita" sqref="G17" xr:uid="{00000000-0002-0000-0000-000022000000}"/>
    <dataValidation allowBlank="1" showInputMessage="1" showErrorMessage="1" prompt="Introduza o montante do Depósito Recebido nesta célula" sqref="H17" xr:uid="{00000000-0002-0000-0000-000023000000}"/>
    <dataValidation allowBlank="1" showInputMessage="1" showErrorMessage="1" prompt="O Total é calculado automaticamente na célula à direita" sqref="G18" xr:uid="{00000000-0002-0000-0000-000024000000}"/>
    <dataValidation allowBlank="1" showInputMessage="1" showErrorMessage="1" prompt="O Total é calculado automaticamente nesta célula" sqref="H18" xr:uid="{00000000-0002-0000-0000-000025000000}"/>
    <dataValidation allowBlank="1" showInputMessage="1" showErrorMessage="1" prompt="O nome da empresa é automaticamente anexado a esta célula" sqref="B17:F17" xr:uid="{00000000-0002-0000-0000-000026000000}"/>
    <dataValidation allowBlank="1" showInputMessage="1" showErrorMessage="1" prompt="Introduza o número de dias que faltam para o prazo do Pagamento e a percentagem da taxa de juro no texto desta célula. O modelo padrão disponibiliza dados de exemplo" sqref="B18:F18" xr:uid="{00000000-0002-0000-0000-000027000000}"/>
    <dataValidation allowBlank="1" showInputMessage="1" showErrorMessage="1" prompt="O endereço do cliente é atualizado automaticamente nesta célula" sqref="C4" xr:uid="{00000000-0002-0000-0000-000028000000}"/>
    <dataValidation allowBlank="1" showInputMessage="1" showErrorMessage="1" prompt="O endereço 2 do cliente é atualizado automaticamente nesta célula" sqref="C5" xr:uid="{00000000-0002-0000-0000-000029000000}"/>
    <dataValidation allowBlank="1" showInputMessage="1" showErrorMessage="1" prompt="A localidade, o distrito e o código postal são atualizados automaticamente nesta célula" sqref="C6" xr:uid="{00000000-0002-0000-0000-00002A000000}"/>
    <dataValidation allowBlank="1" showInputMessage="1" showErrorMessage="1" prompt="O Endereço de E-mail do cliente é atualizado automaticamente nesta célula" sqref="E5" xr:uid="{00000000-0002-0000-0000-00002B000000}"/>
    <dataValidation allowBlank="1" showInputMessage="1" showErrorMessage="1" prompt="Crie uma Fatura Comercial neste livro. Introduza os detalhes da empresa nesta folha de cálculo e os detalhes do cliente na folha de cálculo Clientes. Selecione a célula J1 para aceder à folha de cálculo Clientes" sqref="A1" xr:uid="{00000000-0002-0000-0000-00002C000000}"/>
    <dataValidation allowBlank="1" showInputMessage="1" showErrorMessage="1" prompt="Introduza o número de telefone da empresa emissora da fatura na célula à direita" sqref="E1" xr:uid="{00000000-0002-0000-0000-00002D000000}"/>
    <dataValidation allowBlank="1" showInputMessage="1" showErrorMessage="1" prompt="Introduza o número de fax da empresa emissora da fatura na célula à direita" sqref="E2" xr:uid="{00000000-0002-0000-0000-00002E000000}"/>
    <dataValidation allowBlank="1" showInputMessage="1" showErrorMessage="1" prompt="O Endereço do Cliente é atualizado automaticamente nas células C3:C6" sqref="B4:B6" xr:uid="{00000000-0002-0000-0000-00002F000000}"/>
    <dataValidation allowBlank="1" showInputMessage="1" showErrorMessage="1" prompt="Introduza o nome da empresa emissora da fatura nesta célula. Introduza os detalhes da empresa emissora da fatura nas células D1 a G2 e os detalhes de faturação nas células B3 a H5. Introduza os detalhes da Fatura na tabela, a começar na célula B7" sqref="B1:C2" xr:uid="{00000000-0002-0000-0000-000030000000}"/>
    <dataValidation allowBlank="1" showInputMessage="1" showErrorMessage="1" prompt="Ligação de navegação para a folha de cálculo Clientes. Esta célula não será imprimida" sqref="J1" xr:uid="{00000000-0002-0000-0000-000031000000}"/>
  </dataValidations>
  <hyperlinks>
    <hyperlink ref="G2" r:id="rId1" xr:uid="{00000000-0004-0000-0000-000000000000}"/>
    <hyperlink ref="G2:H2" r:id="rId2" tooltip="Selecione para visitar este site" display="www.tailspintoys.com" xr:uid="{00000000-0004-0000-0000-000001000000}"/>
    <hyperlink ref="J1" location="Clientes!A1" tooltip="Selecione para aceder à folha de cálculo Clientes" display="Clientes" xr:uid="{00000000-0004-0000-0000-000002000000}"/>
    <hyperlink ref="G1" r:id="rId3" xr:uid="{00000000-0004-0000-0000-000003000000}"/>
    <hyperlink ref="G1:H1" r:id="rId4" display="SuporteCliente@tailspintoys.com" xr:uid="{00000000-0004-0000-0000-000004000000}"/>
  </hyperlinks>
  <printOptions horizontalCentered="1"/>
  <pageMargins left="0.25" right="0.25" top="0.75" bottom="0.75" header="0.3" footer="0.3"/>
  <pageSetup paperSize="9" fitToHeight="0" orientation="portrait" horizontalDpi="300" verticalDpi="300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M4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21.7109375" customWidth="1"/>
    <col min="4" max="6" width="25.7109375" customWidth="1"/>
    <col min="7" max="7" width="17.28515625" customWidth="1"/>
    <col min="8" max="8" width="15.7109375" customWidth="1"/>
    <col min="9" max="9" width="13.28515625" customWidth="1"/>
    <col min="10" max="10" width="22.5703125" customWidth="1"/>
    <col min="11" max="11" width="22.7109375" customWidth="1"/>
    <col min="12" max="12" width="2.7109375" customWidth="1"/>
    <col min="13" max="13" width="22.7109375" customWidth="1"/>
  </cols>
  <sheetData>
    <row r="1" spans="1:13" ht="42" customHeight="1" x14ac:dyDescent="0.25">
      <c r="A1" s="4"/>
      <c r="B1" s="6" t="s">
        <v>30</v>
      </c>
      <c r="C1" s="4"/>
      <c r="D1" s="4"/>
      <c r="E1" s="4"/>
      <c r="F1" s="4"/>
      <c r="G1" s="4"/>
      <c r="H1" s="4"/>
      <c r="I1" s="4"/>
      <c r="J1" s="4"/>
      <c r="K1" s="4"/>
      <c r="M1" s="25" t="s">
        <v>57</v>
      </c>
    </row>
    <row r="2" spans="1:13" ht="30" customHeight="1" x14ac:dyDescent="0.25">
      <c r="A2" s="4"/>
      <c r="B2" s="4" t="s">
        <v>31</v>
      </c>
      <c r="C2" s="4" t="s">
        <v>33</v>
      </c>
      <c r="D2" s="4" t="s">
        <v>36</v>
      </c>
      <c r="E2" s="4" t="s">
        <v>39</v>
      </c>
      <c r="F2" s="4" t="s">
        <v>41</v>
      </c>
      <c r="G2" s="4" t="s">
        <v>44</v>
      </c>
      <c r="H2" s="4" t="s">
        <v>46</v>
      </c>
      <c r="I2" s="4" t="s">
        <v>48</v>
      </c>
      <c r="J2" s="4" t="s">
        <v>51</v>
      </c>
      <c r="K2" s="4" t="s">
        <v>54</v>
      </c>
    </row>
    <row r="3" spans="1:13" ht="30" customHeight="1" x14ac:dyDescent="0.25">
      <c r="A3" s="4"/>
      <c r="B3" s="26" t="s">
        <v>5</v>
      </c>
      <c r="C3" s="26" t="s">
        <v>34</v>
      </c>
      <c r="D3" s="26" t="s">
        <v>37</v>
      </c>
      <c r="E3" s="26" t="s">
        <v>40</v>
      </c>
      <c r="F3" s="26" t="s">
        <v>42</v>
      </c>
      <c r="G3" s="26" t="s">
        <v>45</v>
      </c>
      <c r="H3" s="27">
        <v>12345</v>
      </c>
      <c r="I3" s="11" t="s">
        <v>49</v>
      </c>
      <c r="J3" s="29" t="s">
        <v>52</v>
      </c>
      <c r="K3" s="28" t="s">
        <v>55</v>
      </c>
    </row>
    <row r="4" spans="1:13" ht="30" customHeight="1" x14ac:dyDescent="0.25">
      <c r="A4" s="4"/>
      <c r="B4" s="26" t="s">
        <v>32</v>
      </c>
      <c r="C4" s="26" t="s">
        <v>35</v>
      </c>
      <c r="D4" s="26" t="s">
        <v>38</v>
      </c>
      <c r="E4" s="26"/>
      <c r="F4" s="26" t="s">
        <v>43</v>
      </c>
      <c r="G4" s="26" t="s">
        <v>45</v>
      </c>
      <c r="H4" s="27" t="s">
        <v>47</v>
      </c>
      <c r="I4" s="11" t="s">
        <v>50</v>
      </c>
      <c r="J4" s="29" t="s">
        <v>53</v>
      </c>
      <c r="K4" s="28" t="s">
        <v>56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Introduza os detalhes dos clientes nesta folha de cálculo. As informações dos clientes introduzidas são utilizadas na folha de cálculo Fatura Comercial. Selecione a célula M1 para aceder à folha de cálculo Fatura Comercial" sqref="A1" xr:uid="{00000000-0002-0000-0100-000000000000}"/>
    <dataValidation allowBlank="1" showInputMessage="1" showErrorMessage="1" prompt="O título desta folha de cálculo encontra-se nesta célula" sqref="B1" xr:uid="{00000000-0002-0000-0100-000001000000}"/>
    <dataValidation allowBlank="1" showInputMessage="1" showErrorMessage="1" prompt="Introduza o Nome da Empresa nesta coluna, abaixo deste cabeçalho. Utilize filtros de cabeçalho para encontrar entradas específicas" sqref="B2" xr:uid="{00000000-0002-0000-0100-000002000000}"/>
    <dataValidation allowBlank="1" showInputMessage="1" showErrorMessage="1" prompt="Introduza o Nome do Contacto nesta coluna, abaixo deste cabeçalho" sqref="C2" xr:uid="{00000000-0002-0000-0100-000003000000}"/>
    <dataValidation allowBlank="1" showInputMessage="1" showErrorMessage="1" prompt="Introduza o Endereço nesta coluna, abaixo deste cabeçalho" sqref="D2" xr:uid="{00000000-0002-0000-0100-000004000000}"/>
    <dataValidation allowBlank="1" showInputMessage="1" showErrorMessage="1" prompt="Introduza o Endereço 2 nesta coluna, abaixo deste cabeçalho" sqref="E2" xr:uid="{00000000-0002-0000-0100-000005000000}"/>
    <dataValidation allowBlank="1" showInputMessage="1" showErrorMessage="1" prompt="Introduza a Localidade nesta coluna, abaixo deste cabeçalho" sqref="F2" xr:uid="{00000000-0002-0000-0100-000006000000}"/>
    <dataValidation allowBlank="1" showInputMessage="1" showErrorMessage="1" prompt="Introduza o Distrito nesta coluna, abaixo deste cabeçalho" sqref="G2" xr:uid="{00000000-0002-0000-0100-000007000000}"/>
    <dataValidation allowBlank="1" showInputMessage="1" showErrorMessage="1" prompt="Introduza o Código Postal nesta coluna, abaixo deste cabeçalho" sqref="H2" xr:uid="{00000000-0002-0000-0100-000008000000}"/>
    <dataValidation allowBlank="1" showInputMessage="1" showErrorMessage="1" prompt="Introduza o Número de Telefone nesta coluna, abaixo deste título" sqref="I2" xr:uid="{00000000-0002-0000-0100-000009000000}"/>
    <dataValidation allowBlank="1" showInputMessage="1" showErrorMessage="1" prompt="Introduza o Endereço de E-mail nesta coluna, abaixo deste cabeçalho" sqref="J2" xr:uid="{00000000-0002-0000-0100-00000A000000}"/>
    <dataValidation allowBlank="1" showInputMessage="1" showErrorMessage="1" prompt="Introduza o Número de Fax nesta coluna, abaixo deste cabeçalho" sqref="K2" xr:uid="{00000000-0002-0000-0100-00000B000000}"/>
    <dataValidation allowBlank="1" showInputMessage="1" showErrorMessage="1" prompt="Ligação de navegação para a folha de cálculo Fatura Comercial. Esta célula não será imprimida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Fatura Comercial'!A1" tooltip="Selecione para aceder à folha de cálculo Fatura Comercial" display="Fatura Comercial" xr:uid="{00000000-0004-0000-0100-000002000000}"/>
  </hyperlinks>
  <printOptions horizontalCentered="1"/>
  <pageMargins left="0.25" right="0.25" top="0.75" bottom="0.75" header="0.3" footer="0.3"/>
  <pageSetup paperSize="9" fitToHeight="0" orientation="landscape" r:id="rId3"/>
  <headerFooter differentFirst="1">
    <oddFooter>Page &amp;P of &amp;N</oddFooter>
  </headerFooter>
  <ignoredErrors>
    <ignoredError sqref="H4 K3:K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18</vt:i4>
      </vt:variant>
    </vt:vector>
  </HeadingPairs>
  <TitlesOfParts>
    <vt:vector size="20" baseType="lpstr">
      <vt:lpstr>Fatura Comercial</vt:lpstr>
      <vt:lpstr>Clientes</vt:lpstr>
      <vt:lpstr>Clientes!Área_de_Impressão</vt:lpstr>
      <vt:lpstr>'Fatura Comercial'!Área_de_Impressão</vt:lpstr>
      <vt:lpstr>ÁreaTítuloLinha1..C6</vt:lpstr>
      <vt:lpstr>ÁreaTítuloLinha2..E5</vt:lpstr>
      <vt:lpstr>ÁreaTítuloLinha3..H5</vt:lpstr>
      <vt:lpstr>ÁreaTítuloLinha4..H20</vt:lpstr>
      <vt:lpstr>Depósito</vt:lpstr>
      <vt:lpstr>Envio</vt:lpstr>
      <vt:lpstr>ImpostoSobreVendas</vt:lpstr>
      <vt:lpstr>NomeDaEmpresa</vt:lpstr>
      <vt:lpstr>NomeDaFatura</vt:lpstr>
      <vt:lpstr>PesquisaDeClientes</vt:lpstr>
      <vt:lpstr>SubtotalDaFatura</vt:lpstr>
      <vt:lpstr>TaxaDeImpostoSobreVendas</vt:lpstr>
      <vt:lpstr>Título2</vt:lpstr>
      <vt:lpstr>TítuloDaColuna1</vt:lpstr>
      <vt:lpstr>Clientes!Títulos_de_Impressão</vt:lpstr>
      <vt:lpstr>'Fatura Comercial'!Títulos_de_Impressão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2017-04-21T05:17:51Z</dcterms:created>
  <dcterms:modified xsi:type="dcterms:W3CDTF">2018-04-12T07:21:19Z</dcterms:modified>
</cp:coreProperties>
</file>