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30"/>
  <workbookPr codeName="ThisWorkbook"/>
  <mc:AlternateContent xmlns:mc="http://schemas.openxmlformats.org/markup-compatibility/2006">
    <mc:Choice Requires="x15">
      <x15ac:absPath xmlns:x15ac="http://schemas.microsoft.com/office/spreadsheetml/2010/11/ac" url="C:\Users\admin\Desktop\"/>
    </mc:Choice>
  </mc:AlternateContent>
  <xr:revisionPtr revIDLastSave="0" documentId="12_ncr:500000_{30BAEEB4-A516-4E67-8DA2-250ED8FED56F}" xr6:coauthVersionLast="32" xr6:coauthVersionMax="32" xr10:uidLastSave="{00000000-0000-0000-0000-000000000000}"/>
  <bookViews>
    <workbookView xWindow="0" yWindow="1200" windowWidth="21600" windowHeight="10185" xr2:uid="{00000000-000D-0000-FFFF-FFFF00000000}"/>
  </bookViews>
  <sheets>
    <sheet name="Suivi des activités" sheetId="1" r:id="rId1"/>
    <sheet name="Liste des activités" sheetId="2" state="hidden" r:id="rId2"/>
  </sheets>
  <definedNames>
    <definedName name="AutreTotal">TotalGénéral-SUM('Suivi des activités'!$B$3:$B$15)</definedName>
    <definedName name="Catégorie1">'Suivi des activités'!$A$3</definedName>
    <definedName name="Catégorie1Unité">'Suivi des activités'!$C$4</definedName>
    <definedName name="Catégorie2">'Suivi des activités'!$A$7</definedName>
    <definedName name="Catégorie2Unité">'Suivi des activités'!$C$8</definedName>
    <definedName name="Catégorie3">'Suivi des activités'!$A$11</definedName>
    <definedName name="Catégorie3Unité">'Suivi des activités'!$C$12</definedName>
    <definedName name="Catégorie4">'Suivi des activités'!$A$15</definedName>
    <definedName name="Catégorie4Unité">'Suivi des activités'!$C$16</definedName>
    <definedName name="Catégorie5">'Suivi des activités'!$A$19</definedName>
    <definedName name="Catégorie5Unité">'Suivi des activités'!$C$20</definedName>
    <definedName name="ListeActivités">'Liste des activités'!$B$4:$B$8</definedName>
    <definedName name="RechercheActivité">'Liste des activités'!$B$4:$C$8</definedName>
    <definedName name="TotalGénéral">SUM(Liste[Total])</definedName>
    <definedName name="TousAutres">'Suivi des activités'!$A$23</definedName>
  </definedNames>
  <calcPr calcId="162913"/>
</workbook>
</file>

<file path=xl/calcChain.xml><?xml version="1.0" encoding="utf-8"?>
<calcChain xmlns="http://schemas.openxmlformats.org/spreadsheetml/2006/main">
  <c r="B21" i="1" l="1"/>
  <c r="B19" i="1"/>
  <c r="B17" i="1"/>
  <c r="B15" i="1"/>
  <c r="B13" i="1"/>
  <c r="B11" i="1"/>
  <c r="B9" i="1"/>
  <c r="B7" i="1"/>
  <c r="B5" i="1"/>
  <c r="B3" i="1"/>
  <c r="I6" i="1" l="1"/>
  <c r="I7" i="1"/>
  <c r="I8" i="1"/>
  <c r="I9" i="1"/>
  <c r="I10" i="1"/>
  <c r="I11" i="1"/>
  <c r="I12" i="1"/>
  <c r="C8" i="2" l="1"/>
  <c r="C7" i="2"/>
  <c r="C6" i="2"/>
  <c r="C5" i="2"/>
  <c r="C4" i="2"/>
  <c r="B8" i="2"/>
  <c r="B7" i="2"/>
  <c r="B6" i="2"/>
  <c r="B5" i="2"/>
  <c r="B4" i="2"/>
  <c r="B23" i="1" l="1"/>
</calcChain>
</file>

<file path=xl/sharedStrings.xml><?xml version="1.0" encoding="utf-8"?>
<sst xmlns="http://schemas.openxmlformats.org/spreadsheetml/2006/main" count="49" uniqueCount="26">
  <si>
    <t>Suivi des activités</t>
  </si>
  <si>
    <r>
      <rPr>
        <b/>
        <sz val="11"/>
        <color theme="0"/>
        <rFont val="Calibri"/>
        <family val="2"/>
        <scheme val="major"/>
      </rPr>
      <t>Suivez vos 5 activités principales.</t>
    </r>
    <r>
      <rPr>
        <sz val="11"/>
        <color theme="0"/>
        <rFont val="Calibri"/>
        <family val="2"/>
        <scheme val="major"/>
      </rPr>
      <t xml:space="preserve"> Remplacez les informations suivantes par les activités que vous effectuez le plus souvent. Ajoutez ensuite des entrées pour celles-ci dans la feuille des activités pour suivre vos progrès.</t>
    </r>
  </si>
  <si>
    <t>Vélo</t>
  </si>
  <si>
    <t>Natation</t>
  </si>
  <si>
    <t>Activité 3</t>
  </si>
  <si>
    <t>Activité 4</t>
  </si>
  <si>
    <t>Activité 5</t>
  </si>
  <si>
    <t>Total</t>
  </si>
  <si>
    <t>Kilomètres</t>
  </si>
  <si>
    <t>Calories</t>
  </si>
  <si>
    <t>Mètres</t>
  </si>
  <si>
    <t>Pas</t>
  </si>
  <si>
    <t>Répétitions</t>
  </si>
  <si>
    <t>Le graphique à barres empilées montrant le total des calories brûlées par activité se trouve dans cette cellule. Entrez les détails dans le tableau ci-dessous.</t>
  </si>
  <si>
    <t>Date</t>
  </si>
  <si>
    <t>Activité</t>
  </si>
  <si>
    <t>Heure de début</t>
  </si>
  <si>
    <t>Durée</t>
  </si>
  <si>
    <t>Unité</t>
  </si>
  <si>
    <t>Note</t>
  </si>
  <si>
    <t>Temps chaud et humide</t>
  </si>
  <si>
    <t>Après-midi détente</t>
  </si>
  <si>
    <t>Nuit de sommeil réparateur avant</t>
  </si>
  <si>
    <t>Liste des activités</t>
  </si>
  <si>
    <t>La liste suivante est liée aux activités personnalisées et renseigne la liste déroulante dans la feuille sur les activités. Cette feuille doit rester masquée.</t>
  </si>
  <si>
    <t>Unitéé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</si>
</sst>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quot;$&quot;#,##0.00"/>
    <numFmt numFmtId="169" formatCode="[h]:mm:ss;@"/>
    <numFmt numFmtId="170" formatCode="0.0"/>
    <numFmt numFmtId="171" formatCode="[$-409]h:mm\ AM/PM;@"/>
    <numFmt numFmtId="172" formatCode="h:mm;@"/>
  </numFmts>
  <fonts count="12" x14ac:knownFonts="1">
    <font>
      <sz val="11"/>
      <color theme="3"/>
      <name val="Calibri"/>
      <family val="2"/>
      <scheme val="minor"/>
    </font>
    <font>
      <sz val="22"/>
      <color theme="0"/>
      <name val="Calibri"/>
      <family val="2"/>
      <scheme val="minor"/>
    </font>
    <font>
      <b/>
      <sz val="11"/>
      <color theme="3"/>
      <name val="Calibri"/>
      <family val="2"/>
      <scheme val="minor"/>
    </font>
    <font>
      <b/>
      <sz val="20"/>
      <color theme="0"/>
      <name val="Calibri"/>
      <family val="2"/>
      <scheme val="major"/>
    </font>
    <font>
      <b/>
      <sz val="18"/>
      <color theme="4"/>
      <name val="Calibri"/>
      <family val="2"/>
      <scheme val="major"/>
    </font>
    <font>
      <b/>
      <sz val="8"/>
      <color theme="0"/>
      <name val="Calibri"/>
      <family val="2"/>
      <scheme val="major"/>
    </font>
    <font>
      <b/>
      <sz val="11"/>
      <color theme="0"/>
      <name val="Calibri"/>
      <family val="2"/>
      <scheme val="minor"/>
    </font>
    <font>
      <sz val="11"/>
      <color theme="0"/>
      <name val="Calibri"/>
      <family val="2"/>
      <scheme val="minor"/>
    </font>
    <font>
      <sz val="11"/>
      <color theme="3"/>
      <name val="Calibri"/>
      <family val="2"/>
      <scheme val="minor"/>
    </font>
    <font>
      <sz val="11"/>
      <color theme="0"/>
      <name val="Calibri"/>
      <family val="2"/>
      <scheme val="major"/>
    </font>
    <font>
      <b/>
      <sz val="11"/>
      <color theme="0"/>
      <name val="Calibri"/>
      <family val="2"/>
      <scheme val="major"/>
    </font>
    <font>
      <sz val="36"/>
      <color theme="0"/>
      <name val="Calibri"/>
      <family val="2"/>
      <scheme val="major"/>
    </font>
  </fonts>
  <fills count="7">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3"/>
        <bgColor indexed="64"/>
      </patternFill>
    </fill>
    <fill>
      <patternFill patternType="solid">
        <fgColor rgb="FFFFFFCC"/>
      </patternFill>
    </fill>
    <fill>
      <patternFill patternType="solid">
        <fgColor theme="4" tint="-0.249977111117893"/>
        <bgColor indexed="64"/>
      </patternFill>
    </fill>
  </fills>
  <borders count="8">
    <border>
      <left/>
      <right/>
      <top/>
      <bottom/>
      <diagonal/>
    </border>
    <border>
      <left/>
      <right/>
      <top/>
      <bottom style="thick">
        <color theme="0"/>
      </bottom>
      <diagonal/>
    </border>
    <border>
      <left/>
      <right/>
      <top style="thick">
        <color theme="0"/>
      </top>
      <bottom/>
      <diagonal/>
    </border>
    <border>
      <left style="thin">
        <color rgb="FFB2B2B2"/>
      </left>
      <right style="thin">
        <color rgb="FFB2B2B2"/>
      </right>
      <top style="thin">
        <color rgb="FFB2B2B2"/>
      </top>
      <bottom style="thin">
        <color rgb="FFB2B2B2"/>
      </bottom>
      <diagonal/>
    </border>
    <border>
      <left/>
      <right style="thick">
        <color theme="0"/>
      </right>
      <top/>
      <bottom/>
      <diagonal/>
    </border>
    <border>
      <left/>
      <right style="thick">
        <color theme="0"/>
      </right>
      <top/>
      <bottom style="thick">
        <color theme="0"/>
      </bottom>
      <diagonal/>
    </border>
    <border>
      <left/>
      <right style="thick">
        <color theme="0"/>
      </right>
      <top style="thick">
        <color theme="0"/>
      </top>
      <bottom/>
      <diagonal/>
    </border>
    <border>
      <left style="thick">
        <color theme="0"/>
      </left>
      <right/>
      <top/>
      <bottom/>
      <diagonal/>
    </border>
  </borders>
  <cellStyleXfs count="10">
    <xf numFmtId="0" fontId="0" fillId="0" borderId="0" applyNumberFormat="0" applyFill="0" applyBorder="0" applyProtection="0">
      <alignment vertical="center" wrapText="1"/>
    </xf>
    <xf numFmtId="0" fontId="4" fillId="0" borderId="0" applyNumberFormat="0" applyBorder="0" applyProtection="0"/>
    <xf numFmtId="0" fontId="3" fillId="3" borderId="0" applyNumberFormat="0" applyBorder="0" applyAlignment="0" applyProtection="0"/>
    <xf numFmtId="0" fontId="1" fillId="4" borderId="0" applyNumberFormat="0" applyBorder="0" applyProtection="0">
      <alignment horizontal="center" vertical="top"/>
    </xf>
    <xf numFmtId="167" fontId="8" fillId="0" borderId="0" applyFill="0" applyBorder="0" applyAlignment="0" applyProtection="0"/>
    <xf numFmtId="165" fontId="8" fillId="0" borderId="0" applyFill="0" applyBorder="0" applyAlignment="0" applyProtection="0"/>
    <xf numFmtId="166" fontId="8" fillId="0" borderId="0" applyFill="0" applyBorder="0" applyAlignment="0" applyProtection="0"/>
    <xf numFmtId="164" fontId="8" fillId="0" borderId="0" applyFill="0" applyBorder="0" applyAlignment="0" applyProtection="0"/>
    <xf numFmtId="9" fontId="8" fillId="0" borderId="0" applyFill="0" applyBorder="0" applyAlignment="0" applyProtection="0"/>
    <xf numFmtId="0" fontId="8" fillId="5" borderId="3" applyNumberFormat="0" applyAlignment="0" applyProtection="0"/>
  </cellStyleXfs>
  <cellXfs count="55">
    <xf numFmtId="0" fontId="0" fillId="0" borderId="0" xfId="0">
      <alignment vertical="center" wrapText="1"/>
    </xf>
    <xf numFmtId="0" fontId="0" fillId="0" borderId="0" xfId="0" applyFont="1" applyFill="1" applyBorder="1" applyAlignment="1">
      <alignment horizontal="left" vertical="center"/>
    </xf>
    <xf numFmtId="0" fontId="0" fillId="0" borderId="0" xfId="0" applyFont="1" applyFill="1" applyBorder="1" applyAlignment="1">
      <alignment vertical="center"/>
    </xf>
    <xf numFmtId="169" fontId="0" fillId="0" borderId="0" xfId="0" applyNumberFormat="1" applyFont="1" applyFill="1" applyBorder="1" applyAlignment="1">
      <alignment vertical="center"/>
    </xf>
    <xf numFmtId="0" fontId="0" fillId="2" borderId="0" xfId="0" applyFont="1" applyFill="1" applyAlignment="1">
      <alignment vertical="center"/>
    </xf>
    <xf numFmtId="0" fontId="0" fillId="0" borderId="0" xfId="0" applyNumberFormat="1" applyFont="1" applyFill="1" applyBorder="1" applyAlignment="1">
      <alignment horizontal="right" vertical="center" indent="1"/>
    </xf>
    <xf numFmtId="0" fontId="0" fillId="2" borderId="0" xfId="0" applyNumberFormat="1" applyFont="1" applyFill="1" applyAlignment="1">
      <alignment horizontal="right" vertical="center" indent="1"/>
    </xf>
    <xf numFmtId="0" fontId="0" fillId="0" borderId="0" xfId="0" applyNumberFormat="1" applyFont="1" applyFill="1" applyBorder="1" applyAlignment="1">
      <alignment horizontal="left" vertical="center" indent="2"/>
    </xf>
    <xf numFmtId="0" fontId="0" fillId="2" borderId="0" xfId="0" applyNumberFormat="1" applyFont="1" applyFill="1" applyAlignment="1">
      <alignment horizontal="left" vertical="center" indent="2"/>
    </xf>
    <xf numFmtId="0" fontId="0" fillId="0" borderId="0" xfId="0" applyFont="1" applyFill="1" applyBorder="1" applyAlignment="1">
      <alignment horizontal="right" vertical="center"/>
    </xf>
    <xf numFmtId="0" fontId="0" fillId="0" borderId="0" xfId="0" applyFont="1" applyFill="1" applyBorder="1" applyAlignment="1">
      <alignment horizontal="right" vertical="center" indent="1"/>
    </xf>
    <xf numFmtId="0" fontId="0" fillId="0" borderId="0" xfId="0" applyFont="1" applyFill="1" applyBorder="1" applyAlignment="1">
      <alignment horizontal="left" vertical="center" indent="2"/>
    </xf>
    <xf numFmtId="0" fontId="0" fillId="0" borderId="0" xfId="0" applyAlignment="1">
      <alignment vertical="center"/>
    </xf>
    <xf numFmtId="169" fontId="0" fillId="0" borderId="0" xfId="0" applyNumberFormat="1" applyFont="1" applyFill="1" applyAlignment="1">
      <alignment vertical="center"/>
    </xf>
    <xf numFmtId="0" fontId="2" fillId="0" borderId="0" xfId="0" applyFont="1" applyAlignment="1"/>
    <xf numFmtId="171" fontId="0" fillId="2" borderId="0" xfId="0" applyNumberFormat="1" applyFont="1" applyFill="1" applyAlignment="1">
      <alignment horizontal="right" vertical="center" indent="1"/>
    </xf>
    <xf numFmtId="0" fontId="8" fillId="4" borderId="4" xfId="0" applyFont="1" applyFill="1" applyBorder="1">
      <alignment vertical="center" wrapText="1"/>
    </xf>
    <xf numFmtId="0" fontId="7" fillId="4" borderId="4" xfId="0" applyFont="1" applyFill="1" applyBorder="1" applyAlignment="1">
      <alignment vertical="center"/>
    </xf>
    <xf numFmtId="0" fontId="7" fillId="4" borderId="4" xfId="0" applyFont="1" applyFill="1" applyBorder="1" applyAlignment="1"/>
    <xf numFmtId="0" fontId="7" fillId="4" borderId="5" xfId="0" applyFont="1" applyFill="1" applyBorder="1" applyAlignment="1"/>
    <xf numFmtId="0" fontId="8" fillId="4" borderId="6" xfId="0" applyFont="1" applyFill="1" applyBorder="1">
      <alignment vertical="center" wrapText="1"/>
    </xf>
    <xf numFmtId="0" fontId="8" fillId="4" borderId="5" xfId="0" applyFont="1" applyFill="1" applyBorder="1">
      <alignment vertical="center" wrapText="1"/>
    </xf>
    <xf numFmtId="0" fontId="0" fillId="2" borderId="0" xfId="0" applyFill="1">
      <alignment vertical="center" wrapText="1"/>
    </xf>
    <xf numFmtId="0" fontId="0" fillId="2" borderId="4" xfId="0" applyFill="1" applyBorder="1">
      <alignment vertical="center" wrapText="1"/>
    </xf>
    <xf numFmtId="168" fontId="0" fillId="2" borderId="0" xfId="0" applyNumberFormat="1" applyFill="1">
      <alignment vertical="center" wrapText="1"/>
    </xf>
    <xf numFmtId="0" fontId="0" fillId="2" borderId="0" xfId="0" applyFont="1" applyFill="1">
      <alignment vertical="center" wrapText="1"/>
    </xf>
    <xf numFmtId="172" fontId="0" fillId="0" borderId="0" xfId="0" applyNumberFormat="1" applyFont="1" applyFill="1" applyBorder="1" applyAlignment="1">
      <alignment horizontal="right" vertical="center" indent="1"/>
    </xf>
    <xf numFmtId="0" fontId="0" fillId="0" borderId="0" xfId="0" applyFont="1" applyFill="1" applyAlignment="1">
      <alignment vertical="center"/>
    </xf>
    <xf numFmtId="172" fontId="0" fillId="0" borderId="0" xfId="0" applyNumberFormat="1" applyFont="1" applyFill="1" applyAlignment="1">
      <alignment horizontal="right" vertical="center" indent="1"/>
    </xf>
    <xf numFmtId="0" fontId="0" fillId="0" borderId="0" xfId="0" applyNumberFormat="1" applyFont="1" applyFill="1" applyAlignment="1">
      <alignment horizontal="right" vertical="center" indent="1"/>
    </xf>
    <xf numFmtId="0" fontId="0" fillId="0" borderId="0" xfId="0" applyFill="1" applyAlignment="1">
      <alignment vertical="center"/>
    </xf>
    <xf numFmtId="0" fontId="0" fillId="0" borderId="0" xfId="0" applyNumberFormat="1" applyFont="1" applyFill="1" applyAlignment="1">
      <alignment vertical="center"/>
    </xf>
    <xf numFmtId="14" fontId="0" fillId="0" borderId="0" xfId="0" applyNumberFormat="1" applyFill="1" applyBorder="1" applyAlignment="1">
      <alignment horizontal="left" vertical="center" wrapText="1" indent="2"/>
    </xf>
    <xf numFmtId="0" fontId="7" fillId="6" borderId="6" xfId="0" applyFont="1" applyFill="1" applyBorder="1" applyAlignment="1">
      <alignment vertical="center"/>
    </xf>
    <xf numFmtId="0" fontId="7" fillId="6" borderId="4" xfId="0" applyFont="1" applyFill="1" applyBorder="1" applyAlignment="1">
      <alignment vertical="center"/>
    </xf>
    <xf numFmtId="170" fontId="1" fillId="4" borderId="0" xfId="3" applyNumberFormat="1" applyAlignment="1">
      <alignment horizontal="center"/>
    </xf>
    <xf numFmtId="1" fontId="1" fillId="4" borderId="0" xfId="3" applyNumberFormat="1" applyBorder="1" applyAlignment="1">
      <alignment horizontal="center" vertical="top"/>
    </xf>
    <xf numFmtId="1" fontId="1" fillId="4" borderId="1" xfId="3" applyNumberFormat="1" applyBorder="1" applyAlignment="1">
      <alignment horizontal="center" vertical="top"/>
    </xf>
    <xf numFmtId="0" fontId="7" fillId="4" borderId="2" xfId="0" applyFont="1" applyFill="1" applyBorder="1" applyAlignment="1">
      <alignment horizontal="left" vertical="center" indent="1"/>
    </xf>
    <xf numFmtId="0" fontId="7" fillId="4" borderId="0" xfId="0" applyFont="1" applyFill="1" applyBorder="1" applyAlignment="1">
      <alignment horizontal="left" vertical="center" indent="1"/>
    </xf>
    <xf numFmtId="0" fontId="7" fillId="4" borderId="1" xfId="0" applyFont="1" applyFill="1" applyBorder="1" applyAlignment="1">
      <alignment horizontal="left" vertical="center" indent="1"/>
    </xf>
    <xf numFmtId="0" fontId="6" fillId="6" borderId="2" xfId="0" applyFont="1" applyFill="1" applyBorder="1" applyAlignment="1">
      <alignment horizontal="left" vertical="center" indent="2"/>
    </xf>
    <xf numFmtId="0" fontId="6" fillId="6" borderId="0" xfId="0" applyFont="1" applyFill="1" applyBorder="1" applyAlignment="1">
      <alignment horizontal="left" vertical="center" indent="2"/>
    </xf>
    <xf numFmtId="1" fontId="1" fillId="6" borderId="0" xfId="3" applyNumberFormat="1" applyFill="1" applyAlignment="1">
      <alignment horizontal="center" vertical="center"/>
    </xf>
    <xf numFmtId="0" fontId="1" fillId="6" borderId="0" xfId="3" applyFill="1" applyAlignment="1">
      <alignment horizontal="center" vertical="center"/>
    </xf>
    <xf numFmtId="0" fontId="7" fillId="4" borderId="2" xfId="0" applyFont="1" applyFill="1" applyBorder="1" applyAlignment="1">
      <alignment horizontal="left" vertical="center" indent="2"/>
    </xf>
    <xf numFmtId="0" fontId="7" fillId="4" borderId="0" xfId="0" applyFont="1" applyFill="1" applyBorder="1" applyAlignment="1">
      <alignment horizontal="left" vertical="center" indent="2"/>
    </xf>
    <xf numFmtId="0" fontId="11" fillId="2" borderId="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9" fillId="6" borderId="0" xfId="2" applyFont="1" applyFill="1" applyBorder="1" applyAlignment="1">
      <alignment horizontal="left" vertical="center" wrapText="1" indent="1"/>
    </xf>
    <xf numFmtId="0" fontId="9" fillId="6" borderId="4" xfId="2" applyFont="1" applyFill="1" applyBorder="1" applyAlignment="1">
      <alignment horizontal="left" vertical="center" wrapText="1" indent="1"/>
    </xf>
    <xf numFmtId="0" fontId="3" fillId="6" borderId="0" xfId="2" applyFill="1" applyAlignment="1">
      <alignment horizontal="left" vertical="center" indent="1"/>
    </xf>
    <xf numFmtId="0" fontId="3" fillId="6" borderId="4" xfId="2" applyFill="1" applyBorder="1" applyAlignment="1">
      <alignment horizontal="left" vertical="center" indent="1"/>
    </xf>
    <xf numFmtId="0" fontId="3" fillId="3" borderId="0" xfId="2" applyAlignment="1">
      <alignment horizontal="left" vertical="center" indent="1"/>
    </xf>
    <xf numFmtId="0" fontId="5" fillId="3" borderId="0" xfId="2" applyFont="1" applyAlignment="1">
      <alignment horizontal="left" vertical="center" wrapText="1" indent="1"/>
    </xf>
  </cellXfs>
  <cellStyles count="10">
    <cellStyle name="Milliers" xfId="4" builtinId="3" customBuiltin="1"/>
    <cellStyle name="Milliers [0]" xfId="5" builtinId="6" customBuiltin="1"/>
    <cellStyle name="Monétaire" xfId="6" builtinId="4" customBuiltin="1"/>
    <cellStyle name="Monétaire [0]" xfId="7" builtinId="7" customBuiltin="1"/>
    <cellStyle name="Normal" xfId="0" builtinId="0" customBuiltin="1"/>
    <cellStyle name="Note" xfId="9" builtinId="10" customBuiltin="1"/>
    <cellStyle name="Pourcentage" xfId="8" builtinId="5" customBuiltin="1"/>
    <cellStyle name="Titre" xfId="2" builtinId="15" customBuiltin="1"/>
    <cellStyle name="Titre 1" xfId="1" builtinId="16" customBuiltin="1"/>
    <cellStyle name="Titre 2" xfId="3" builtinId="17" customBuiltin="1"/>
  </cellStyles>
  <dxfs count="12">
    <dxf>
      <fill>
        <patternFill patternType="none">
          <fgColor indexed="64"/>
          <bgColor auto="1"/>
        </patternFill>
      </fill>
      <alignment vertical="center" textRotation="0" wrapText="0" indent="0" justifyLastLine="0" shrinkToFit="0" readingOrder="0"/>
    </dxf>
    <dxf>
      <numFmt numFmtId="0" formatCode="General"/>
      <fill>
        <patternFill patternType="none">
          <fgColor indexed="64"/>
          <bgColor auto="1"/>
        </patternFill>
      </fill>
      <alignment horizontal="right" vertical="center" textRotation="0" wrapText="0" indent="1" justifyLastLine="0" shrinkToFit="0" readingOrder="0"/>
    </dxf>
    <dxf>
      <font>
        <b val="0"/>
        <i val="0"/>
        <strike val="0"/>
        <condense val="0"/>
        <extend val="0"/>
        <outline val="0"/>
        <shadow val="0"/>
        <u val="none"/>
        <vertAlign val="baseline"/>
        <sz val="11"/>
        <color theme="3"/>
        <name val="Calibri"/>
        <family val="2"/>
        <scheme val="minor"/>
      </font>
      <numFmt numFmtId="0" formatCode="General"/>
      <fill>
        <patternFill patternType="none">
          <fgColor indexed="64"/>
          <bgColor auto="1"/>
        </patternFill>
      </fill>
      <alignment horizontal="left" vertical="center" textRotation="0" wrapText="0" indent="2" justifyLastLine="0" shrinkToFit="0" readingOrder="0"/>
    </dxf>
    <dxf>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11"/>
        <color theme="3"/>
        <name val="Calibri"/>
        <family val="2"/>
        <scheme val="minor"/>
      </font>
      <numFmt numFmtId="169" formatCode="[h]:mm:ss;@"/>
      <fill>
        <patternFill patternType="none">
          <fgColor indexed="64"/>
          <bgColor auto="1"/>
        </patternFill>
      </fill>
      <alignment horizontal="general" vertical="center" textRotation="0" wrapText="0" indent="0" justifyLastLine="0" shrinkToFit="0" readingOrder="0"/>
    </dxf>
    <dxf>
      <numFmt numFmtId="172" formatCode="h:mm;@"/>
      <fill>
        <patternFill patternType="none">
          <fgColor indexed="64"/>
          <bgColor auto="1"/>
        </patternFill>
      </fill>
      <alignment horizontal="right" vertical="center" textRotation="0" wrapText="0" indent="1" justifyLastLine="0" shrinkToFit="0" readingOrder="0"/>
    </dxf>
    <dxf>
      <fill>
        <patternFill patternType="none">
          <fgColor indexed="64"/>
          <bgColor auto="1"/>
        </patternFill>
      </fill>
      <alignment vertical="center" textRotation="0" wrapText="0" indent="0" justifyLastLine="0" shrinkToFit="0" readingOrder="0"/>
    </dxf>
    <dxf>
      <numFmt numFmtId="19" formatCode="dd/mm/yyyy"/>
      <fill>
        <patternFill patternType="none">
          <fgColor indexed="64"/>
          <bgColor auto="1"/>
        </patternFill>
      </fill>
      <alignment horizontal="left" vertical="center" textRotation="0" wrapText="1" indent="2" justifyLastLine="0" shrinkToFit="0" readingOrder="0"/>
    </dxf>
    <dxf>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10"/>
        <color theme="3"/>
        <name val="Calibri"/>
        <scheme val="minor"/>
      </font>
      <fill>
        <patternFill patternType="none">
          <fgColor indexed="64"/>
          <bgColor indexed="65"/>
        </patternFill>
      </fill>
      <alignment horizontal="general" vertical="center" textRotation="0" wrapText="0" indent="0" justifyLastLine="0" shrinkToFit="0" readingOrder="0"/>
    </dxf>
    <dxf>
      <font>
        <color theme="3"/>
      </font>
      <border>
        <bottom style="medium">
          <color theme="2"/>
        </bottom>
      </border>
    </dxf>
    <dxf>
      <border>
        <bottom style="thin">
          <color theme="2"/>
        </bottom>
        <horizontal style="thin">
          <color theme="2"/>
        </horizontal>
      </border>
    </dxf>
  </dxfs>
  <tableStyles count="1" defaultTableStyle="Journal des activités" defaultPivotStyle="PivotStyleLight8">
    <tableStyle name="Journal des activités" pivot="0" count="2" xr9:uid="{00000000-0011-0000-FFFF-FFFF00000000}">
      <tableStyleElement type="wholeTable" dxfId="11"/>
      <tableStyleElement type="headerRow"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accent1">
                    <a:lumMod val="75000"/>
                  </a:schemeClr>
                </a:solidFill>
                <a:latin typeface="+mj-lt"/>
                <a:ea typeface="+mn-ea"/>
                <a:cs typeface="+mn-cs"/>
              </a:defRPr>
            </a:pPr>
            <a:r>
              <a:rPr lang="en-US" sz="1800">
                <a:solidFill>
                  <a:schemeClr val="accent1">
                    <a:lumMod val="75000"/>
                  </a:schemeClr>
                </a:solidFill>
                <a:latin typeface="+mj-lt"/>
              </a:rPr>
              <a:t>Calories brûlées par activité</a:t>
            </a:r>
          </a:p>
        </c:rich>
      </c:tx>
      <c:layout>
        <c:manualLayout>
          <c:xMode val="edge"/>
          <c:yMode val="edge"/>
          <c:x val="1.4528247989487869E-2"/>
          <c:y val="6.4122965021529171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accent1">
                  <a:lumMod val="75000"/>
                </a:schemeClr>
              </a:solidFill>
              <a:latin typeface="+mj-lt"/>
              <a:ea typeface="+mn-ea"/>
              <a:cs typeface="+mn-cs"/>
            </a:defRPr>
          </a:pPr>
          <a:endParaRPr lang="fr-FR"/>
        </a:p>
      </c:txPr>
    </c:title>
    <c:autoTitleDeleted val="0"/>
    <c:plotArea>
      <c:layout>
        <c:manualLayout>
          <c:layoutTarget val="inner"/>
          <c:xMode val="edge"/>
          <c:yMode val="edge"/>
          <c:x val="2.1208759161515066E-2"/>
          <c:y val="0.36579555006604564"/>
          <c:w val="0.84022933030807034"/>
          <c:h val="0.44821985487108229"/>
        </c:manualLayout>
      </c:layout>
      <c:barChart>
        <c:barDir val="bar"/>
        <c:grouping val="stacked"/>
        <c:varyColors val="0"/>
        <c:ser>
          <c:idx val="0"/>
          <c:order val="0"/>
          <c:tx>
            <c:strRef>
              <c:f>'Suivi des activités'!$A$3</c:f>
              <c:strCache>
                <c:ptCount val="1"/>
                <c:pt idx="0">
                  <c:v>Vélo</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'Suivi des activités'!$A$1</c:f>
              <c:strCache>
                <c:ptCount val="1"/>
                <c:pt idx="0">
                  <c:v>Suivi des activités</c:v>
                </c:pt>
              </c:strCache>
            </c:strRef>
          </c:cat>
          <c:val>
            <c:numRef>
              <c:f>'Suivi des activités'!$B$5</c:f>
              <c:numCache>
                <c:formatCode>0</c:formatCode>
                <c:ptCount val="1"/>
                <c:pt idx="0">
                  <c:v>847</c:v>
                </c:pt>
              </c:numCache>
            </c:numRef>
          </c:val>
          <c:extLst>
            <c:ext xmlns:c16="http://schemas.microsoft.com/office/drawing/2014/chart" uri="{C3380CC4-5D6E-409C-BE32-E72D297353CC}">
              <c16:uniqueId val="{00000000-6435-4E50-8E08-17A8A990922F}"/>
            </c:ext>
          </c:extLst>
        </c:ser>
        <c:ser>
          <c:idx val="1"/>
          <c:order val="1"/>
          <c:tx>
            <c:strRef>
              <c:f>'Suivi des activités'!$A$7</c:f>
              <c:strCache>
                <c:ptCount val="1"/>
                <c:pt idx="0">
                  <c:v>Natation</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'Suivi des activités'!$A$1</c:f>
              <c:strCache>
                <c:ptCount val="1"/>
                <c:pt idx="0">
                  <c:v>Suivi des activités</c:v>
                </c:pt>
              </c:strCache>
            </c:strRef>
          </c:cat>
          <c:val>
            <c:numRef>
              <c:f>'Suivi des activités'!$B$9</c:f>
              <c:numCache>
                <c:formatCode>0</c:formatCode>
                <c:ptCount val="1"/>
                <c:pt idx="0">
                  <c:v>237</c:v>
                </c:pt>
              </c:numCache>
            </c:numRef>
          </c:val>
          <c:extLst>
            <c:ext xmlns:c16="http://schemas.microsoft.com/office/drawing/2014/chart" uri="{C3380CC4-5D6E-409C-BE32-E72D297353CC}">
              <c16:uniqueId val="{00000001-6435-4E50-8E08-17A8A990922F}"/>
            </c:ext>
          </c:extLst>
        </c:ser>
        <c:ser>
          <c:idx val="2"/>
          <c:order val="2"/>
          <c:tx>
            <c:strRef>
              <c:f>'Suivi des activités'!$A$11</c:f>
              <c:strCache>
                <c:ptCount val="1"/>
                <c:pt idx="0">
                  <c:v>Activité 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'Suivi des activités'!$A$1</c:f>
              <c:strCache>
                <c:ptCount val="1"/>
                <c:pt idx="0">
                  <c:v>Suivi des activités</c:v>
                </c:pt>
              </c:strCache>
            </c:strRef>
          </c:cat>
          <c:val>
            <c:numRef>
              <c:f>'Suivi des activités'!$B$13</c:f>
              <c:numCache>
                <c:formatCode>0</c:formatCode>
                <c:ptCount val="1"/>
                <c:pt idx="0">
                  <c:v>150</c:v>
                </c:pt>
              </c:numCache>
            </c:numRef>
          </c:val>
          <c:extLst>
            <c:ext xmlns:c16="http://schemas.microsoft.com/office/drawing/2014/chart" uri="{C3380CC4-5D6E-409C-BE32-E72D297353CC}">
              <c16:uniqueId val="{00000002-6435-4E50-8E08-17A8A990922F}"/>
            </c:ext>
          </c:extLst>
        </c:ser>
        <c:ser>
          <c:idx val="3"/>
          <c:order val="3"/>
          <c:tx>
            <c:strRef>
              <c:f>'Suivi des activités'!$A$15</c:f>
              <c:strCache>
                <c:ptCount val="1"/>
                <c:pt idx="0">
                  <c:v>Activité 4</c:v>
                </c:pt>
              </c:strCache>
            </c:strRef>
          </c:tx>
          <c:spPr>
            <a:solidFill>
              <a:schemeClr val="accent4">
                <a:lumMod val="50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'Suivi des activités'!$A$1</c:f>
              <c:strCache>
                <c:ptCount val="1"/>
                <c:pt idx="0">
                  <c:v>Suivi des activités</c:v>
                </c:pt>
              </c:strCache>
            </c:strRef>
          </c:cat>
          <c:val>
            <c:numRef>
              <c:f>'Suivi des activités'!$B$17</c:f>
              <c:numCache>
                <c:formatCode>0</c:formatCode>
                <c:ptCount val="1"/>
                <c:pt idx="0">
                  <c:v>115</c:v>
                </c:pt>
              </c:numCache>
            </c:numRef>
          </c:val>
          <c:extLst>
            <c:ext xmlns:c16="http://schemas.microsoft.com/office/drawing/2014/chart" uri="{C3380CC4-5D6E-409C-BE32-E72D297353CC}">
              <c16:uniqueId val="{00000003-6435-4E50-8E08-17A8A990922F}"/>
            </c:ext>
          </c:extLst>
        </c:ser>
        <c:ser>
          <c:idx val="4"/>
          <c:order val="4"/>
          <c:tx>
            <c:strRef>
              <c:f>'Suivi des activités'!$A$19</c:f>
              <c:strCache>
                <c:ptCount val="1"/>
                <c:pt idx="0">
                  <c:v>Activité 5</c:v>
                </c:pt>
              </c:strCache>
            </c:strRef>
          </c:tx>
          <c:spPr>
            <a:solidFill>
              <a:schemeClr val="accent5">
                <a:lumMod val="75000"/>
              </a:schemeClr>
            </a:solidFill>
            <a:ln>
              <a:noFill/>
            </a:ln>
            <a:effectLst/>
          </c:spPr>
          <c:invertIfNegative val="0"/>
          <c:dPt>
            <c:idx val="0"/>
            <c:invertIfNegative val="0"/>
            <c:bubble3D val="0"/>
            <c:spPr>
              <a:solidFill>
                <a:schemeClr val="accent5">
                  <a:lumMod val="50000"/>
                </a:schemeClr>
              </a:solidFill>
              <a:ln>
                <a:noFill/>
              </a:ln>
              <a:effectLst/>
            </c:spPr>
            <c:extLst>
              <c:ext xmlns:c16="http://schemas.microsoft.com/office/drawing/2014/chart" uri="{C3380CC4-5D6E-409C-BE32-E72D297353CC}">
                <c16:uniqueId val="{0000000B-6435-4E50-8E08-17A8A990922F}"/>
              </c:ext>
            </c:extLst>
          </c:dPt>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'Suivi des activités'!$A$1</c:f>
              <c:strCache>
                <c:ptCount val="1"/>
                <c:pt idx="0">
                  <c:v>Suivi des activités</c:v>
                </c:pt>
              </c:strCache>
            </c:strRef>
          </c:cat>
          <c:val>
            <c:numRef>
              <c:f>'Suivi des activités'!$B$21</c:f>
              <c:numCache>
                <c:formatCode>0</c:formatCode>
                <c:ptCount val="1"/>
                <c:pt idx="0">
                  <c:v>345</c:v>
                </c:pt>
              </c:numCache>
            </c:numRef>
          </c:val>
          <c:extLst>
            <c:ext xmlns:c16="http://schemas.microsoft.com/office/drawing/2014/chart" uri="{C3380CC4-5D6E-409C-BE32-E72D297353CC}">
              <c16:uniqueId val="{00000004-6435-4E50-8E08-17A8A990922F}"/>
            </c:ext>
          </c:extLst>
        </c:ser>
        <c:dLbls>
          <c:showLegendKey val="0"/>
          <c:showVal val="0"/>
          <c:showCatName val="0"/>
          <c:showSerName val="0"/>
          <c:showPercent val="0"/>
          <c:showBubbleSize val="0"/>
        </c:dLbls>
        <c:gapWidth val="40"/>
        <c:overlap val="100"/>
        <c:axId val="494667488"/>
        <c:axId val="491718096"/>
      </c:barChart>
      <c:catAx>
        <c:axId val="494667488"/>
        <c:scaling>
          <c:orientation val="minMax"/>
        </c:scaling>
        <c:delete val="1"/>
        <c:axPos val="l"/>
        <c:numFmt formatCode="General" sourceLinked="1"/>
        <c:majorTickMark val="none"/>
        <c:minorTickMark val="none"/>
        <c:tickLblPos val="nextTo"/>
        <c:crossAx val="491718096"/>
        <c:crosses val="autoZero"/>
        <c:auto val="1"/>
        <c:lblAlgn val="ctr"/>
        <c:lblOffset val="100"/>
        <c:noMultiLvlLbl val="0"/>
      </c:catAx>
      <c:valAx>
        <c:axId val="4917180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494667488"/>
        <c:crosses val="autoZero"/>
        <c:crossBetween val="between"/>
      </c:valAx>
      <c:spPr>
        <a:noFill/>
        <a:ln>
          <a:noFill/>
        </a:ln>
        <a:effectLst/>
      </c:spPr>
    </c:plotArea>
    <c:legend>
      <c:legendPos val="r"/>
      <c:layout>
        <c:manualLayout>
          <c:xMode val="edge"/>
          <c:yMode val="edge"/>
          <c:x val="0.89336229151803415"/>
          <c:y val="0.28856020448424341"/>
          <c:w val="0.10474831671682065"/>
          <c:h val="0.6753853807489749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sz="1200"/>
      </a:pPr>
      <a:endParaRPr lang="fr-FR"/>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38100</xdr:colOff>
      <xdr:row>0</xdr:row>
      <xdr:rowOff>57150</xdr:rowOff>
    </xdr:from>
    <xdr:to>
      <xdr:col>10</xdr:col>
      <xdr:colOff>2019300</xdr:colOff>
      <xdr:row>2</xdr:row>
      <xdr:rowOff>171450</xdr:rowOff>
    </xdr:to>
    <xdr:graphicFrame macro="">
      <xdr:nvGraphicFramePr>
        <xdr:cNvPr id="2" name="Calories brûlées" descr="Graphique à barres empilées montrant le total des calories brûlées par activité">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e" displayName="Liste" ref="D5:K12" totalsRowShown="0" headerRowDxfId="9" dataDxfId="8">
  <tableColumns count="8">
    <tableColumn id="1" xr3:uid="{00000000-0010-0000-0000-000001000000}" name="Date" dataDxfId="7" dataCellStyle="Normal"/>
    <tableColumn id="2" xr3:uid="{00000000-0010-0000-0000-000002000000}" name="Activité" dataDxfId="6"/>
    <tableColumn id="9" xr3:uid="{00000000-0010-0000-0000-000009000000}" name="Heure de début" dataDxfId="5"/>
    <tableColumn id="10" xr3:uid="{00000000-0010-0000-0000-00000A000000}" name="Durée" dataDxfId="4"/>
    <tableColumn id="3" xr3:uid="{00000000-0010-0000-0000-000003000000}" name="Total" dataDxfId="3"/>
    <tableColumn id="4" xr3:uid="{00000000-0010-0000-0000-000004000000}" name="Unité" dataDxfId="2">
      <calculatedColumnFormula>IFERROR(VLOOKUP(Liste[[#This Row],[Activité]],RechercheActivité,2,FALSE),"")</calculatedColumnFormula>
    </tableColumn>
    <tableColumn id="5" xr3:uid="{00000000-0010-0000-0000-000005000000}" name="Calories" dataDxfId="1"/>
    <tableColumn id="7" xr3:uid="{00000000-0010-0000-0000-000007000000}" name="Note" dataDxfId="0"/>
  </tableColumns>
  <tableStyleInfo name="Journal des activités" showFirstColumn="0" showLastColumn="0" showRowStripes="1" showColumnStripes="0"/>
  <extLst>
    <ext xmlns:x14="http://schemas.microsoft.com/office/spreadsheetml/2009/9/main" uri="{504A1905-F514-4f6f-8877-14C23A59335A}">
      <x14:table altTextSummary="Entrez la date, l’activité, l’heure de début, la durée, le total, les calories et des notes dans ce tableau. L’unité est mise à jour automatiquement"/>
    </ext>
  </extLst>
</table>
</file>

<file path=xl/theme/theme1.xml><?xml version="1.0" encoding="utf-8"?>
<a:theme xmlns:a="http://schemas.openxmlformats.org/drawingml/2006/main" name="Office Theme">
  <a:themeElements>
    <a:clrScheme name="Activity Log">
      <a:dk1>
        <a:sysClr val="windowText" lastClr="000000"/>
      </a:dk1>
      <a:lt1>
        <a:sysClr val="window" lastClr="FFFFFF"/>
      </a:lt1>
      <a:dk2>
        <a:srgbClr val="414141"/>
      </a:dk2>
      <a:lt2>
        <a:srgbClr val="F0F0F0"/>
      </a:lt2>
      <a:accent1>
        <a:srgbClr val="F01414"/>
      </a:accent1>
      <a:accent2>
        <a:srgbClr val="2895BF"/>
      </a:accent2>
      <a:accent3>
        <a:srgbClr val="BF1A8D"/>
      </a:accent3>
      <a:accent4>
        <a:srgbClr val="FF9900"/>
      </a:accent4>
      <a:accent5>
        <a:srgbClr val="9B9B9B"/>
      </a:accent5>
      <a:accent6>
        <a:srgbClr val="CD865B"/>
      </a:accent6>
      <a:hlink>
        <a:srgbClr val="0095BF"/>
      </a:hlink>
      <a:folHlink>
        <a:srgbClr val="BF1A8D"/>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K211"/>
  <sheetViews>
    <sheetView showGridLines="0" tabSelected="1" zoomScaleNormal="100" workbookViewId="0">
      <selection sqref="A1:C1"/>
    </sheetView>
  </sheetViews>
  <sheetFormatPr baseColWidth="10" defaultColWidth="9.140625" defaultRowHeight="30" customHeight="1" x14ac:dyDescent="0.25"/>
  <cols>
    <col min="1" max="1" width="14.42578125" style="22" customWidth="1"/>
    <col min="2" max="2" width="16" style="22" customWidth="1"/>
    <col min="3" max="3" width="11.42578125" style="23" customWidth="1"/>
    <col min="4" max="4" width="14.28515625" style="22" customWidth="1"/>
    <col min="5" max="5" width="17.5703125" style="22" customWidth="1"/>
    <col min="6" max="6" width="16.28515625" style="22" bestFit="1" customWidth="1"/>
    <col min="7" max="7" width="11.7109375" style="25" customWidth="1"/>
    <col min="8" max="8" width="9.85546875" style="22" customWidth="1"/>
    <col min="9" max="9" width="13.85546875" style="24" bestFit="1" customWidth="1"/>
    <col min="10" max="10" width="10.42578125" customWidth="1"/>
    <col min="11" max="11" width="36.5703125" customWidth="1"/>
  </cols>
  <sheetData>
    <row r="1" spans="1:11" ht="33" customHeight="1" x14ac:dyDescent="0.25">
      <c r="A1" s="51" t="s">
        <v>0</v>
      </c>
      <c r="B1" s="51"/>
      <c r="C1" s="52"/>
      <c r="D1" s="47" t="s">
        <v>13</v>
      </c>
      <c r="E1" s="48"/>
      <c r="F1" s="48"/>
      <c r="G1" s="48"/>
      <c r="H1" s="48"/>
      <c r="I1" s="48"/>
      <c r="J1" s="48"/>
      <c r="K1" s="48"/>
    </row>
    <row r="2" spans="1:11" ht="81" customHeight="1" x14ac:dyDescent="0.25">
      <c r="A2" s="49" t="s">
        <v>1</v>
      </c>
      <c r="B2" s="49"/>
      <c r="C2" s="50"/>
      <c r="D2" s="47"/>
      <c r="E2" s="48"/>
      <c r="F2" s="48"/>
      <c r="G2" s="48"/>
      <c r="H2" s="48"/>
      <c r="I2" s="48"/>
      <c r="J2" s="48"/>
      <c r="K2" s="48"/>
    </row>
    <row r="3" spans="1:11" ht="18" customHeight="1" x14ac:dyDescent="0.25">
      <c r="A3" s="39" t="s">
        <v>2</v>
      </c>
      <c r="B3" s="35">
        <f>SUMIF(Liste[Activité],Catégorie1,Liste[Total])</f>
        <v>19.46</v>
      </c>
      <c r="C3" s="16"/>
      <c r="D3" s="47"/>
      <c r="E3" s="48"/>
      <c r="F3" s="48"/>
      <c r="G3" s="48"/>
      <c r="H3" s="48"/>
      <c r="I3" s="48"/>
      <c r="J3" s="48"/>
      <c r="K3" s="48"/>
    </row>
    <row r="4" spans="1:11" ht="30" customHeight="1" x14ac:dyDescent="0.25">
      <c r="A4" s="39"/>
      <c r="B4" s="35"/>
      <c r="C4" s="17" t="s">
        <v>8</v>
      </c>
      <c r="D4" s="47"/>
      <c r="E4" s="48"/>
      <c r="F4" s="48"/>
      <c r="G4" s="48"/>
      <c r="H4" s="48"/>
      <c r="I4" s="48"/>
      <c r="J4" s="48"/>
      <c r="K4" s="48"/>
    </row>
    <row r="5" spans="1:11" ht="30" customHeight="1" x14ac:dyDescent="0.25">
      <c r="A5" s="39"/>
      <c r="B5" s="36">
        <f>SUMIF(Liste[Activité],Catégorie1,Liste[Calories])</f>
        <v>847</v>
      </c>
      <c r="C5" s="18" t="s">
        <v>9</v>
      </c>
      <c r="D5" s="11" t="s">
        <v>14</v>
      </c>
      <c r="E5" s="1" t="s">
        <v>15</v>
      </c>
      <c r="F5" s="10" t="s">
        <v>16</v>
      </c>
      <c r="G5" s="9" t="s">
        <v>17</v>
      </c>
      <c r="H5" s="9" t="s">
        <v>7</v>
      </c>
      <c r="I5" s="11" t="s">
        <v>18</v>
      </c>
      <c r="J5" s="10" t="s">
        <v>9</v>
      </c>
      <c r="K5" s="1" t="s">
        <v>19</v>
      </c>
    </row>
    <row r="6" spans="1:11" ht="30" customHeight="1" thickBot="1" x14ac:dyDescent="0.3">
      <c r="A6" s="40"/>
      <c r="B6" s="37"/>
      <c r="C6" s="19"/>
      <c r="D6" s="32" t="s">
        <v>14</v>
      </c>
      <c r="E6" s="1" t="s">
        <v>2</v>
      </c>
      <c r="F6" s="26">
        <v>0.66666666666666663</v>
      </c>
      <c r="G6" s="3">
        <v>1.5972222222222224E-2</v>
      </c>
      <c r="H6" s="2">
        <v>3.66</v>
      </c>
      <c r="I6" s="7" t="str">
        <f>IFERROR(VLOOKUP(Liste[[#This Row],[Activité]],RechercheActivité,2,FALSE),"")</f>
        <v>Kilomètres</v>
      </c>
      <c r="J6" s="5">
        <v>173</v>
      </c>
      <c r="K6" s="1" t="s">
        <v>20</v>
      </c>
    </row>
    <row r="7" spans="1:11" ht="30" customHeight="1" thickTop="1" x14ac:dyDescent="0.25">
      <c r="A7" s="38" t="s">
        <v>3</v>
      </c>
      <c r="B7" s="35">
        <f>SUMIF(Liste[Activité],Catégorie2,Liste[Total])</f>
        <v>1700</v>
      </c>
      <c r="C7" s="20"/>
      <c r="D7" s="32" t="s">
        <v>14</v>
      </c>
      <c r="E7" s="1" t="s">
        <v>2</v>
      </c>
      <c r="F7" s="26">
        <v>0.60416666666666663</v>
      </c>
      <c r="G7" s="3">
        <v>3.125E-2</v>
      </c>
      <c r="H7" s="2">
        <v>7.8</v>
      </c>
      <c r="I7" s="7" t="str">
        <f>IFERROR(VLOOKUP(Liste[[#This Row],[Activité]],RechercheActivité,2,FALSE),"")</f>
        <v>Kilomètres</v>
      </c>
      <c r="J7" s="5">
        <v>330</v>
      </c>
      <c r="K7" s="1" t="s">
        <v>21</v>
      </c>
    </row>
    <row r="8" spans="1:11" ht="30" customHeight="1" x14ac:dyDescent="0.25">
      <c r="A8" s="39"/>
      <c r="B8" s="35"/>
      <c r="C8" s="17" t="s">
        <v>10</v>
      </c>
      <c r="D8" s="32" t="s">
        <v>14</v>
      </c>
      <c r="E8" s="1" t="s">
        <v>3</v>
      </c>
      <c r="F8" s="26">
        <v>0.41666666666666669</v>
      </c>
      <c r="G8" s="3">
        <v>2.0833333333333332E-2</v>
      </c>
      <c r="H8" s="2">
        <v>1700</v>
      </c>
      <c r="I8" s="7" t="str">
        <f>IFERROR(VLOOKUP(Liste[[#This Row],[Activité]],RechercheActivité,2,FALSE),"")</f>
        <v>Mètres</v>
      </c>
      <c r="J8" s="5">
        <v>237</v>
      </c>
      <c r="K8" s="1" t="s">
        <v>22</v>
      </c>
    </row>
    <row r="9" spans="1:11" ht="30" customHeight="1" x14ac:dyDescent="0.25">
      <c r="A9" s="39"/>
      <c r="B9" s="36">
        <f>SUMIF(Liste[Activité],Catégorie2,Liste[Calories])</f>
        <v>237</v>
      </c>
      <c r="C9" s="18" t="s">
        <v>9</v>
      </c>
      <c r="D9" s="32" t="s">
        <v>14</v>
      </c>
      <c r="E9" s="1" t="s">
        <v>4</v>
      </c>
      <c r="F9" s="26">
        <v>0.5625</v>
      </c>
      <c r="G9" s="3">
        <v>2.4305555555555556E-2</v>
      </c>
      <c r="H9" s="2">
        <v>3227</v>
      </c>
      <c r="I9" s="7" t="str">
        <f>IFERROR(VLOOKUP(Liste[[#This Row],[Activité]],RechercheActivité,2,FALSE),"")</f>
        <v>Pas</v>
      </c>
      <c r="J9" s="5">
        <v>150</v>
      </c>
      <c r="K9" s="1"/>
    </row>
    <row r="10" spans="1:11" ht="30" customHeight="1" thickBot="1" x14ac:dyDescent="0.3">
      <c r="A10" s="40"/>
      <c r="B10" s="37"/>
      <c r="C10" s="21"/>
      <c r="D10" s="32" t="s">
        <v>14</v>
      </c>
      <c r="E10" s="1" t="s">
        <v>5</v>
      </c>
      <c r="F10" s="26">
        <v>0.22916666666666666</v>
      </c>
      <c r="G10" s="3">
        <v>2.0833333333333332E-2</v>
      </c>
      <c r="H10" s="2">
        <v>30</v>
      </c>
      <c r="I10" s="7" t="str">
        <f>IFERROR(VLOOKUP(Liste[[#This Row],[Activité]],RechercheActivité,2,FALSE),"")</f>
        <v>Répétitions</v>
      </c>
      <c r="J10" s="5">
        <v>115</v>
      </c>
      <c r="K10" s="1"/>
    </row>
    <row r="11" spans="1:11" ht="30" customHeight="1" thickTop="1" x14ac:dyDescent="0.25">
      <c r="A11" s="38" t="s">
        <v>4</v>
      </c>
      <c r="B11" s="35">
        <f>SUMIF(Liste[Activité],Catégorie3,Liste[Total])</f>
        <v>3227</v>
      </c>
      <c r="C11" s="20"/>
      <c r="D11" s="32" t="s">
        <v>14</v>
      </c>
      <c r="E11" s="27" t="s">
        <v>6</v>
      </c>
      <c r="F11" s="28">
        <v>0.25</v>
      </c>
      <c r="G11" s="13">
        <v>3.125E-2</v>
      </c>
      <c r="H11" s="27">
        <v>5</v>
      </c>
      <c r="I11" s="7" t="str">
        <f>IFERROR(VLOOKUP(Liste[[#This Row],[Activité]],RechercheActivité,2,FALSE),"")</f>
        <v>Kilomètres</v>
      </c>
      <c r="J11" s="29">
        <v>345</v>
      </c>
      <c r="K11" s="31"/>
    </row>
    <row r="12" spans="1:11" ht="30" customHeight="1" x14ac:dyDescent="0.25">
      <c r="A12" s="39"/>
      <c r="B12" s="35"/>
      <c r="C12" s="17" t="s">
        <v>11</v>
      </c>
      <c r="D12" s="32" t="s">
        <v>14</v>
      </c>
      <c r="E12" s="27" t="s">
        <v>2</v>
      </c>
      <c r="F12" s="28">
        <v>0.41666666666666669</v>
      </c>
      <c r="G12" s="13">
        <v>2.7777777777777776E-2</v>
      </c>
      <c r="H12" s="27">
        <v>8</v>
      </c>
      <c r="I12" s="7" t="str">
        <f>IFERROR(VLOOKUP(Liste[[#This Row],[Activité]],RechercheActivité,2,FALSE),"")</f>
        <v>Kilomètres</v>
      </c>
      <c r="J12" s="29">
        <v>344</v>
      </c>
      <c r="K12" s="30"/>
    </row>
    <row r="13" spans="1:11" ht="30" customHeight="1" x14ac:dyDescent="0.25">
      <c r="A13" s="39"/>
      <c r="B13" s="36">
        <f>SUMIF(Liste[Activité],Catégorie3,Liste[Calories])</f>
        <v>150</v>
      </c>
      <c r="C13" s="18" t="s">
        <v>9</v>
      </c>
      <c r="D13" s="32"/>
      <c r="E13" s="4"/>
      <c r="F13" s="15"/>
      <c r="G13" s="3"/>
      <c r="H13" s="4"/>
      <c r="I13" s="8"/>
      <c r="J13" s="6"/>
      <c r="K13" s="12"/>
    </row>
    <row r="14" spans="1:11" ht="30" customHeight="1" thickBot="1" x14ac:dyDescent="0.3">
      <c r="A14" s="39"/>
      <c r="B14" s="37"/>
      <c r="C14" s="16"/>
      <c r="D14" s="32"/>
      <c r="E14" s="4"/>
      <c r="F14" s="15"/>
      <c r="G14" s="13"/>
      <c r="H14" s="4"/>
      <c r="I14" s="8"/>
      <c r="J14" s="6"/>
      <c r="K14" s="12"/>
    </row>
    <row r="15" spans="1:11" ht="30" customHeight="1" thickTop="1" x14ac:dyDescent="0.25">
      <c r="A15" s="38" t="s">
        <v>5</v>
      </c>
      <c r="B15" s="35">
        <f>SUMIF(Liste[Activité],Catégorie4,Liste[Total])</f>
        <v>30</v>
      </c>
      <c r="C15" s="20"/>
      <c r="D15" s="32"/>
      <c r="E15" s="4"/>
      <c r="F15" s="15"/>
      <c r="G15" s="13"/>
      <c r="H15" s="4"/>
      <c r="I15" s="8"/>
      <c r="J15" s="6"/>
      <c r="K15" s="12"/>
    </row>
    <row r="16" spans="1:11" ht="30" customHeight="1" x14ac:dyDescent="0.25">
      <c r="A16" s="39"/>
      <c r="B16" s="35"/>
      <c r="C16" s="17" t="s">
        <v>12</v>
      </c>
      <c r="D16" s="32"/>
      <c r="E16" s="4"/>
      <c r="F16" s="15"/>
      <c r="G16" s="13"/>
      <c r="H16" s="4"/>
      <c r="I16" s="8"/>
      <c r="J16" s="6"/>
      <c r="K16" s="12"/>
    </row>
    <row r="17" spans="1:11" ht="30" customHeight="1" x14ac:dyDescent="0.25">
      <c r="A17" s="39"/>
      <c r="B17" s="36">
        <f>SUMIF(Liste[Activité],Catégorie4,Liste[Calories])</f>
        <v>115</v>
      </c>
      <c r="C17" s="18" t="s">
        <v>9</v>
      </c>
      <c r="D17" s="32"/>
      <c r="E17" s="4"/>
      <c r="F17" s="15"/>
      <c r="G17" s="13"/>
      <c r="H17" s="4"/>
      <c r="I17" s="8"/>
      <c r="J17" s="6"/>
      <c r="K17" s="12"/>
    </row>
    <row r="18" spans="1:11" ht="30" customHeight="1" thickBot="1" x14ac:dyDescent="0.3">
      <c r="A18" s="39"/>
      <c r="B18" s="37"/>
      <c r="C18" s="21"/>
      <c r="D18" s="32"/>
      <c r="E18" s="4"/>
      <c r="F18" s="15"/>
      <c r="G18" s="13"/>
      <c r="H18" s="4"/>
      <c r="I18" s="8"/>
      <c r="J18" s="6"/>
      <c r="K18" s="12"/>
    </row>
    <row r="19" spans="1:11" ht="30" customHeight="1" thickTop="1" x14ac:dyDescent="0.25">
      <c r="A19" s="45" t="s">
        <v>6</v>
      </c>
      <c r="B19" s="35">
        <f>SUMIF(Liste[Activité],Catégorie5,Liste[Total])</f>
        <v>5</v>
      </c>
      <c r="C19" s="20"/>
      <c r="D19" s="32"/>
      <c r="E19" s="4"/>
      <c r="F19" s="15"/>
      <c r="G19" s="13"/>
      <c r="H19" s="4"/>
      <c r="I19" s="8"/>
      <c r="J19" s="6"/>
      <c r="K19" s="12"/>
    </row>
    <row r="20" spans="1:11" ht="30" customHeight="1" x14ac:dyDescent="0.25">
      <c r="A20" s="46"/>
      <c r="B20" s="35"/>
      <c r="C20" s="17" t="s">
        <v>8</v>
      </c>
      <c r="D20" s="32"/>
      <c r="E20" s="4"/>
      <c r="F20" s="15"/>
      <c r="G20" s="13"/>
      <c r="H20" s="4"/>
      <c r="I20" s="8"/>
      <c r="J20" s="6"/>
      <c r="K20" s="12"/>
    </row>
    <row r="21" spans="1:11" ht="30" customHeight="1" x14ac:dyDescent="0.25">
      <c r="A21" s="46"/>
      <c r="B21" s="36">
        <f>SUMIF(Liste[Activité],Catégorie5,Liste[Calories])</f>
        <v>345</v>
      </c>
      <c r="C21" s="18" t="s">
        <v>9</v>
      </c>
      <c r="D21" s="32"/>
      <c r="E21" s="4"/>
      <c r="F21" s="15"/>
      <c r="G21" s="13"/>
      <c r="H21" s="4"/>
      <c r="I21" s="8"/>
      <c r="J21" s="6"/>
      <c r="K21" s="12"/>
    </row>
    <row r="22" spans="1:11" ht="30" customHeight="1" thickBot="1" x14ac:dyDescent="0.3">
      <c r="A22" s="46"/>
      <c r="B22" s="37"/>
      <c r="C22" s="16"/>
      <c r="D22" s="32"/>
      <c r="E22" s="4"/>
      <c r="F22" s="15"/>
      <c r="G22" s="13"/>
      <c r="H22" s="4"/>
      <c r="I22" s="8"/>
      <c r="J22" s="6"/>
      <c r="K22" s="12"/>
    </row>
    <row r="23" spans="1:11" ht="30" customHeight="1" thickTop="1" x14ac:dyDescent="0.25">
      <c r="A23" s="41" t="s">
        <v>7</v>
      </c>
      <c r="B23" s="43">
        <f>SUM(B21,B17,B13,B9,B5)</f>
        <v>1694</v>
      </c>
      <c r="C23" s="33" t="s">
        <v>9</v>
      </c>
      <c r="D23" s="32"/>
      <c r="E23" s="4"/>
      <c r="F23" s="15"/>
      <c r="G23" s="13"/>
      <c r="H23" s="4"/>
      <c r="I23" s="8"/>
      <c r="J23" s="6"/>
      <c r="K23" s="12"/>
    </row>
    <row r="24" spans="1:11" ht="30" customHeight="1" x14ac:dyDescent="0.25">
      <c r="A24" s="42"/>
      <c r="B24" s="44"/>
      <c r="C24" s="34"/>
      <c r="D24" s="32"/>
      <c r="E24" s="4"/>
      <c r="F24" s="15"/>
      <c r="G24" s="13"/>
      <c r="H24" s="4"/>
      <c r="I24" s="8"/>
      <c r="J24" s="6"/>
      <c r="K24" s="12"/>
    </row>
    <row r="25" spans="1:11" ht="30" customHeight="1" x14ac:dyDescent="0.25">
      <c r="D25" s="32"/>
      <c r="E25" s="4"/>
      <c r="F25" s="15"/>
      <c r="G25" s="13"/>
      <c r="H25" s="4"/>
      <c r="I25" s="8"/>
      <c r="J25" s="6"/>
      <c r="K25" s="12"/>
    </row>
    <row r="26" spans="1:11" ht="30" customHeight="1" x14ac:dyDescent="0.25">
      <c r="D26" s="32"/>
      <c r="E26" s="4"/>
      <c r="F26" s="15"/>
      <c r="G26" s="13"/>
      <c r="H26" s="4"/>
      <c r="I26" s="8"/>
      <c r="J26" s="6"/>
      <c r="K26" s="12"/>
    </row>
    <row r="27" spans="1:11" ht="30" customHeight="1" x14ac:dyDescent="0.25">
      <c r="D27" s="32"/>
      <c r="E27" s="4"/>
      <c r="F27" s="15"/>
      <c r="G27" s="13"/>
      <c r="H27" s="4"/>
      <c r="I27" s="8"/>
      <c r="J27" s="6"/>
      <c r="K27" s="12"/>
    </row>
    <row r="28" spans="1:11" ht="30" customHeight="1" x14ac:dyDescent="0.25">
      <c r="D28" s="32"/>
      <c r="E28" s="4"/>
      <c r="F28" s="15"/>
      <c r="G28" s="13"/>
      <c r="H28" s="4"/>
      <c r="I28" s="8"/>
      <c r="J28" s="6"/>
      <c r="K28" s="12"/>
    </row>
    <row r="29" spans="1:11" ht="30" customHeight="1" x14ac:dyDescent="0.25">
      <c r="D29" s="32"/>
      <c r="E29" s="4"/>
      <c r="F29" s="15"/>
      <c r="G29" s="13"/>
      <c r="H29" s="4"/>
      <c r="I29" s="8"/>
      <c r="J29" s="6"/>
      <c r="K29" s="12"/>
    </row>
    <row r="30" spans="1:11" ht="30" customHeight="1" x14ac:dyDescent="0.25">
      <c r="D30" s="32"/>
      <c r="E30" s="4"/>
      <c r="F30" s="15"/>
      <c r="G30" s="13"/>
      <c r="H30" s="4"/>
      <c r="I30" s="8"/>
      <c r="J30" s="6"/>
      <c r="K30" s="12"/>
    </row>
    <row r="31" spans="1:11" ht="30" customHeight="1" x14ac:dyDescent="0.25">
      <c r="D31" s="32"/>
      <c r="E31" s="4"/>
      <c r="F31" s="15"/>
      <c r="G31" s="13"/>
      <c r="H31" s="4"/>
      <c r="I31" s="8"/>
      <c r="J31" s="6"/>
      <c r="K31" s="12"/>
    </row>
    <row r="32" spans="1:11" ht="30" customHeight="1" x14ac:dyDescent="0.25">
      <c r="D32" s="32"/>
      <c r="E32" s="4"/>
      <c r="F32" s="15"/>
      <c r="G32" s="13"/>
      <c r="H32" s="4"/>
      <c r="I32" s="8"/>
      <c r="J32" s="6"/>
      <c r="K32" s="12"/>
    </row>
    <row r="33" spans="4:11" ht="30" customHeight="1" x14ac:dyDescent="0.25">
      <c r="D33" s="32"/>
      <c r="E33" s="4"/>
      <c r="F33" s="15"/>
      <c r="G33" s="13"/>
      <c r="H33" s="4"/>
      <c r="I33" s="8"/>
      <c r="J33" s="6"/>
      <c r="K33" s="12"/>
    </row>
    <row r="34" spans="4:11" ht="30" customHeight="1" x14ac:dyDescent="0.25">
      <c r="D34" s="32"/>
      <c r="E34" s="4"/>
      <c r="F34" s="15"/>
      <c r="G34" s="13"/>
      <c r="H34" s="4"/>
      <c r="I34" s="8"/>
      <c r="J34" s="6"/>
      <c r="K34" s="12"/>
    </row>
    <row r="35" spans="4:11" ht="30" customHeight="1" x14ac:dyDescent="0.25">
      <c r="D35" s="32"/>
      <c r="E35" s="4"/>
      <c r="F35" s="15"/>
      <c r="G35" s="13"/>
      <c r="H35" s="4"/>
      <c r="I35" s="8"/>
      <c r="J35" s="6"/>
      <c r="K35" s="12"/>
    </row>
    <row r="36" spans="4:11" ht="30" customHeight="1" x14ac:dyDescent="0.25">
      <c r="D36" s="32"/>
      <c r="E36" s="4"/>
      <c r="F36" s="15"/>
      <c r="G36" s="13"/>
      <c r="H36" s="4"/>
      <c r="I36" s="8"/>
      <c r="J36" s="6"/>
      <c r="K36" s="12"/>
    </row>
    <row r="37" spans="4:11" ht="30" customHeight="1" x14ac:dyDescent="0.25">
      <c r="D37" s="32"/>
      <c r="E37" s="4"/>
      <c r="F37" s="15"/>
      <c r="G37" s="13"/>
      <c r="H37" s="4"/>
      <c r="I37" s="8"/>
      <c r="J37" s="6"/>
      <c r="K37" s="12"/>
    </row>
    <row r="38" spans="4:11" ht="30" customHeight="1" x14ac:dyDescent="0.25">
      <c r="D38" s="32"/>
      <c r="E38" s="4"/>
      <c r="F38" s="15"/>
      <c r="G38" s="13"/>
      <c r="H38" s="4"/>
      <c r="I38" s="8"/>
      <c r="J38" s="6"/>
      <c r="K38" s="12"/>
    </row>
    <row r="39" spans="4:11" ht="30" customHeight="1" x14ac:dyDescent="0.25">
      <c r="D39" s="32"/>
      <c r="E39" s="4"/>
      <c r="F39" s="15"/>
      <c r="G39" s="13"/>
      <c r="H39" s="4"/>
      <c r="I39" s="8"/>
      <c r="J39" s="6"/>
      <c r="K39" s="12"/>
    </row>
    <row r="40" spans="4:11" ht="30" customHeight="1" x14ac:dyDescent="0.25">
      <c r="D40" s="32"/>
      <c r="E40" s="4"/>
      <c r="F40" s="15"/>
      <c r="G40" s="13"/>
      <c r="H40" s="4"/>
      <c r="I40" s="8"/>
      <c r="J40" s="6"/>
      <c r="K40" s="12"/>
    </row>
    <row r="41" spans="4:11" ht="30" customHeight="1" x14ac:dyDescent="0.25">
      <c r="D41" s="32"/>
      <c r="E41" s="4"/>
      <c r="F41" s="15"/>
      <c r="G41" s="13"/>
      <c r="H41" s="4"/>
      <c r="I41" s="8"/>
      <c r="J41" s="6"/>
      <c r="K41" s="12"/>
    </row>
    <row r="42" spans="4:11" ht="30" customHeight="1" x14ac:dyDescent="0.25">
      <c r="D42" s="32"/>
      <c r="E42" s="4"/>
      <c r="F42" s="15"/>
      <c r="G42" s="13"/>
      <c r="H42" s="4"/>
      <c r="I42" s="8"/>
      <c r="J42" s="6"/>
      <c r="K42" s="12"/>
    </row>
    <row r="43" spans="4:11" ht="30" customHeight="1" x14ac:dyDescent="0.25">
      <c r="D43" s="32"/>
      <c r="E43" s="4"/>
      <c r="F43" s="15"/>
      <c r="G43" s="13"/>
      <c r="H43" s="4"/>
      <c r="I43" s="8"/>
      <c r="J43" s="6"/>
      <c r="K43" s="12"/>
    </row>
    <row r="44" spans="4:11" ht="30" customHeight="1" x14ac:dyDescent="0.25">
      <c r="D44" s="32"/>
      <c r="E44" s="4"/>
      <c r="F44" s="15"/>
      <c r="G44" s="13"/>
      <c r="H44" s="4"/>
      <c r="I44" s="8"/>
      <c r="J44" s="6"/>
      <c r="K44" s="12"/>
    </row>
    <row r="45" spans="4:11" ht="30" customHeight="1" x14ac:dyDescent="0.25">
      <c r="D45" s="32"/>
      <c r="E45" s="4"/>
      <c r="F45" s="15"/>
      <c r="G45" s="13"/>
      <c r="H45" s="4"/>
      <c r="I45" s="8"/>
      <c r="J45" s="6"/>
      <c r="K45" s="12"/>
    </row>
    <row r="46" spans="4:11" ht="30" customHeight="1" x14ac:dyDescent="0.25">
      <c r="D46" s="32"/>
      <c r="E46" s="4"/>
      <c r="F46" s="15"/>
      <c r="G46" s="13"/>
      <c r="H46" s="4"/>
      <c r="I46" s="8"/>
      <c r="J46" s="6"/>
      <c r="K46" s="12"/>
    </row>
    <row r="47" spans="4:11" ht="30" customHeight="1" x14ac:dyDescent="0.25">
      <c r="D47" s="32"/>
      <c r="E47" s="4"/>
      <c r="F47" s="15"/>
      <c r="G47" s="13"/>
      <c r="H47" s="4"/>
      <c r="I47" s="8"/>
      <c r="J47" s="6"/>
      <c r="K47" s="12"/>
    </row>
    <row r="48" spans="4:11" ht="30" customHeight="1" x14ac:dyDescent="0.25">
      <c r="D48" s="32"/>
      <c r="E48" s="4"/>
      <c r="F48" s="15"/>
      <c r="G48" s="13"/>
      <c r="H48" s="4"/>
      <c r="I48" s="8"/>
      <c r="J48" s="6"/>
      <c r="K48" s="12"/>
    </row>
    <row r="49" spans="4:11" ht="30" customHeight="1" x14ac:dyDescent="0.25">
      <c r="D49" s="32"/>
      <c r="E49" s="4"/>
      <c r="F49" s="15"/>
      <c r="G49" s="13"/>
      <c r="H49" s="4"/>
      <c r="I49" s="8"/>
      <c r="J49" s="6"/>
      <c r="K49" s="12"/>
    </row>
    <row r="50" spans="4:11" ht="30" customHeight="1" x14ac:dyDescent="0.25">
      <c r="D50" s="32"/>
      <c r="E50" s="4"/>
      <c r="F50" s="15"/>
      <c r="G50" s="13"/>
      <c r="H50" s="4"/>
      <c r="I50" s="8"/>
      <c r="J50" s="6"/>
      <c r="K50" s="12"/>
    </row>
    <row r="51" spans="4:11" ht="30" customHeight="1" x14ac:dyDescent="0.25">
      <c r="D51" s="32"/>
      <c r="E51" s="4"/>
      <c r="F51" s="15"/>
      <c r="G51" s="13"/>
      <c r="H51" s="4"/>
      <c r="I51" s="8"/>
      <c r="J51" s="6"/>
      <c r="K51" s="12"/>
    </row>
    <row r="52" spans="4:11" ht="30" customHeight="1" x14ac:dyDescent="0.25">
      <c r="D52" s="32"/>
      <c r="E52" s="4"/>
      <c r="F52" s="15"/>
      <c r="G52" s="13"/>
      <c r="H52" s="4"/>
      <c r="I52" s="8"/>
      <c r="J52" s="6"/>
      <c r="K52" s="12"/>
    </row>
    <row r="53" spans="4:11" ht="30" customHeight="1" x14ac:dyDescent="0.25">
      <c r="D53" s="32"/>
      <c r="E53" s="4"/>
      <c r="F53" s="15"/>
      <c r="G53" s="13"/>
      <c r="H53" s="4"/>
      <c r="I53" s="8"/>
      <c r="J53" s="6"/>
      <c r="K53" s="12"/>
    </row>
    <row r="54" spans="4:11" ht="30" customHeight="1" x14ac:dyDescent="0.25">
      <c r="D54" s="32"/>
      <c r="E54" s="4"/>
      <c r="F54" s="15"/>
      <c r="G54" s="13"/>
      <c r="H54" s="4"/>
      <c r="I54" s="8"/>
      <c r="J54" s="6"/>
      <c r="K54" s="12"/>
    </row>
    <row r="55" spans="4:11" ht="30" customHeight="1" x14ac:dyDescent="0.25">
      <c r="D55" s="32"/>
      <c r="E55" s="4"/>
      <c r="F55" s="15"/>
      <c r="G55" s="13"/>
      <c r="H55" s="4"/>
      <c r="I55" s="8"/>
      <c r="J55" s="6"/>
      <c r="K55" s="12"/>
    </row>
    <row r="56" spans="4:11" ht="30" customHeight="1" x14ac:dyDescent="0.25">
      <c r="D56" s="32"/>
      <c r="E56" s="4"/>
      <c r="F56" s="15"/>
      <c r="G56" s="13"/>
      <c r="H56" s="4"/>
      <c r="I56" s="8"/>
      <c r="J56" s="6"/>
      <c r="K56" s="12"/>
    </row>
    <row r="57" spans="4:11" ht="30" customHeight="1" x14ac:dyDescent="0.25">
      <c r="D57" s="32"/>
      <c r="E57" s="4"/>
      <c r="F57" s="15"/>
      <c r="G57" s="13"/>
      <c r="H57" s="4"/>
      <c r="I57" s="8"/>
      <c r="J57" s="6"/>
      <c r="K57" s="12"/>
    </row>
    <row r="58" spans="4:11" ht="30" customHeight="1" x14ac:dyDescent="0.25">
      <c r="D58" s="32"/>
      <c r="E58" s="4"/>
      <c r="F58" s="15"/>
      <c r="G58" s="13"/>
      <c r="H58" s="4"/>
      <c r="I58" s="8"/>
      <c r="J58" s="6"/>
      <c r="K58" s="12"/>
    </row>
    <row r="59" spans="4:11" ht="30" customHeight="1" x14ac:dyDescent="0.25">
      <c r="D59" s="32"/>
      <c r="E59" s="4"/>
      <c r="F59" s="15"/>
      <c r="G59" s="13"/>
      <c r="H59" s="4"/>
      <c r="I59" s="8"/>
      <c r="J59" s="6"/>
      <c r="K59" s="12"/>
    </row>
    <row r="60" spans="4:11" ht="30" customHeight="1" x14ac:dyDescent="0.25">
      <c r="D60" s="32"/>
      <c r="E60" s="4"/>
      <c r="F60" s="15"/>
      <c r="G60" s="13"/>
      <c r="H60" s="4"/>
      <c r="I60" s="8"/>
      <c r="J60" s="6"/>
      <c r="K60" s="12"/>
    </row>
    <row r="61" spans="4:11" ht="30" customHeight="1" x14ac:dyDescent="0.25">
      <c r="D61" s="32"/>
      <c r="E61" s="4"/>
      <c r="F61" s="15"/>
      <c r="G61" s="13"/>
      <c r="H61" s="4"/>
      <c r="I61" s="8"/>
      <c r="J61" s="6"/>
      <c r="K61" s="12"/>
    </row>
    <row r="62" spans="4:11" ht="30" customHeight="1" x14ac:dyDescent="0.25">
      <c r="D62" s="32"/>
      <c r="E62" s="4"/>
      <c r="F62" s="15"/>
      <c r="G62" s="13"/>
      <c r="H62" s="4"/>
      <c r="I62" s="8"/>
      <c r="J62" s="6"/>
      <c r="K62" s="12"/>
    </row>
    <row r="63" spans="4:11" ht="30" customHeight="1" x14ac:dyDescent="0.25">
      <c r="D63" s="32"/>
      <c r="E63" s="4"/>
      <c r="F63" s="15"/>
      <c r="G63" s="13"/>
      <c r="H63" s="4"/>
      <c r="I63" s="8"/>
      <c r="J63" s="6"/>
      <c r="K63" s="12"/>
    </row>
    <row r="64" spans="4:11" ht="30" customHeight="1" x14ac:dyDescent="0.25">
      <c r="D64" s="32"/>
      <c r="E64" s="4"/>
      <c r="F64" s="15"/>
      <c r="G64" s="13"/>
      <c r="H64" s="4"/>
      <c r="I64" s="8"/>
      <c r="J64" s="6"/>
      <c r="K64" s="12"/>
    </row>
    <row r="65" spans="4:11" ht="30" customHeight="1" x14ac:dyDescent="0.25">
      <c r="D65" s="32"/>
      <c r="E65" s="4"/>
      <c r="F65" s="15"/>
      <c r="G65" s="13"/>
      <c r="H65" s="4"/>
      <c r="I65" s="8"/>
      <c r="J65" s="6"/>
      <c r="K65" s="12"/>
    </row>
    <row r="66" spans="4:11" ht="30" customHeight="1" x14ac:dyDescent="0.25">
      <c r="D66" s="32"/>
      <c r="E66" s="4"/>
      <c r="F66" s="15"/>
      <c r="G66" s="13"/>
      <c r="H66" s="4"/>
      <c r="I66" s="8"/>
      <c r="J66" s="6"/>
      <c r="K66" s="12"/>
    </row>
    <row r="67" spans="4:11" ht="30" customHeight="1" x14ac:dyDescent="0.25">
      <c r="D67" s="32"/>
      <c r="E67" s="4"/>
      <c r="F67" s="15"/>
      <c r="G67" s="13"/>
      <c r="H67" s="4"/>
      <c r="I67" s="8"/>
      <c r="J67" s="6"/>
      <c r="K67" s="12"/>
    </row>
    <row r="68" spans="4:11" ht="30" customHeight="1" x14ac:dyDescent="0.25">
      <c r="D68" s="32"/>
      <c r="E68" s="4"/>
      <c r="F68" s="15"/>
      <c r="G68" s="13"/>
      <c r="H68" s="4"/>
      <c r="I68" s="8"/>
      <c r="J68" s="6"/>
      <c r="K68" s="12"/>
    </row>
    <row r="69" spans="4:11" ht="30" customHeight="1" x14ac:dyDescent="0.25">
      <c r="D69" s="32"/>
      <c r="E69" s="4"/>
      <c r="F69" s="15"/>
      <c r="G69" s="13"/>
      <c r="H69" s="4"/>
      <c r="I69" s="8"/>
      <c r="J69" s="6"/>
      <c r="K69" s="12"/>
    </row>
    <row r="70" spans="4:11" ht="30" customHeight="1" x14ac:dyDescent="0.25">
      <c r="D70" s="32"/>
      <c r="E70" s="4"/>
      <c r="F70" s="15"/>
      <c r="G70" s="13"/>
      <c r="H70" s="4"/>
      <c r="I70" s="8"/>
      <c r="J70" s="6"/>
      <c r="K70" s="12"/>
    </row>
    <row r="71" spans="4:11" ht="30" customHeight="1" x14ac:dyDescent="0.25">
      <c r="D71" s="32"/>
      <c r="E71" s="4"/>
      <c r="F71" s="15"/>
      <c r="G71" s="13"/>
      <c r="H71" s="4"/>
      <c r="I71" s="8"/>
      <c r="J71" s="6"/>
      <c r="K71" s="12"/>
    </row>
    <row r="72" spans="4:11" ht="30" customHeight="1" x14ac:dyDescent="0.25">
      <c r="D72" s="32"/>
      <c r="E72" s="4"/>
      <c r="F72" s="15"/>
      <c r="G72" s="13"/>
      <c r="H72" s="4"/>
      <c r="I72" s="8"/>
      <c r="J72" s="6"/>
      <c r="K72" s="12"/>
    </row>
    <row r="73" spans="4:11" ht="30" customHeight="1" x14ac:dyDescent="0.25">
      <c r="D73" s="32"/>
      <c r="E73" s="4"/>
      <c r="F73" s="15"/>
      <c r="G73" s="13"/>
      <c r="H73" s="4"/>
      <c r="I73" s="8"/>
      <c r="J73" s="6"/>
      <c r="K73" s="12"/>
    </row>
    <row r="74" spans="4:11" ht="30" customHeight="1" x14ac:dyDescent="0.25">
      <c r="D74" s="32"/>
      <c r="E74" s="4"/>
      <c r="F74" s="15"/>
      <c r="G74" s="13"/>
      <c r="H74" s="4"/>
      <c r="I74" s="8"/>
      <c r="J74" s="6"/>
      <c r="K74" s="12"/>
    </row>
    <row r="75" spans="4:11" ht="30" customHeight="1" x14ac:dyDescent="0.25">
      <c r="D75" s="32"/>
      <c r="E75" s="4"/>
      <c r="F75" s="15"/>
      <c r="G75" s="13"/>
      <c r="H75" s="4"/>
      <c r="I75" s="8"/>
      <c r="J75" s="6"/>
      <c r="K75" s="12"/>
    </row>
    <row r="76" spans="4:11" ht="30" customHeight="1" x14ac:dyDescent="0.25">
      <c r="D76" s="32"/>
      <c r="E76" s="4"/>
      <c r="F76" s="15"/>
      <c r="G76" s="13"/>
      <c r="H76" s="4"/>
      <c r="I76" s="8"/>
      <c r="J76" s="6"/>
      <c r="K76" s="12"/>
    </row>
    <row r="77" spans="4:11" ht="30" customHeight="1" x14ac:dyDescent="0.25">
      <c r="D77" s="32"/>
      <c r="E77" s="4"/>
      <c r="F77" s="15"/>
      <c r="G77" s="13"/>
      <c r="H77" s="4"/>
      <c r="I77" s="8"/>
      <c r="J77" s="6"/>
      <c r="K77" s="12"/>
    </row>
    <row r="78" spans="4:11" ht="30" customHeight="1" x14ac:dyDescent="0.25">
      <c r="D78" s="32"/>
      <c r="E78" s="4"/>
      <c r="F78" s="15"/>
      <c r="G78" s="13"/>
      <c r="H78" s="4"/>
      <c r="I78" s="8"/>
      <c r="J78" s="6"/>
      <c r="K78" s="12"/>
    </row>
    <row r="79" spans="4:11" ht="30" customHeight="1" x14ac:dyDescent="0.25">
      <c r="D79" s="32"/>
      <c r="E79" s="4"/>
      <c r="F79" s="15"/>
      <c r="G79" s="13"/>
      <c r="H79" s="4"/>
      <c r="I79" s="8"/>
      <c r="J79" s="6"/>
      <c r="K79" s="12"/>
    </row>
    <row r="80" spans="4:11" ht="30" customHeight="1" x14ac:dyDescent="0.25">
      <c r="D80" s="32"/>
      <c r="E80" s="4"/>
      <c r="F80" s="15"/>
      <c r="G80" s="13"/>
      <c r="H80" s="4"/>
      <c r="I80" s="8"/>
      <c r="J80" s="6"/>
      <c r="K80" s="12"/>
    </row>
    <row r="81" spans="4:11" ht="30" customHeight="1" x14ac:dyDescent="0.25">
      <c r="D81" s="32"/>
      <c r="E81" s="4"/>
      <c r="F81" s="15"/>
      <c r="G81" s="13"/>
      <c r="H81" s="4"/>
      <c r="I81" s="8"/>
      <c r="J81" s="6"/>
      <c r="K81" s="12"/>
    </row>
    <row r="82" spans="4:11" ht="30" customHeight="1" x14ac:dyDescent="0.25">
      <c r="D82" s="32"/>
      <c r="E82" s="4"/>
      <c r="F82" s="15"/>
      <c r="G82" s="13"/>
      <c r="H82" s="4"/>
      <c r="I82" s="8"/>
      <c r="J82" s="6"/>
      <c r="K82" s="12"/>
    </row>
    <row r="83" spans="4:11" ht="30" customHeight="1" x14ac:dyDescent="0.25">
      <c r="D83" s="32"/>
      <c r="E83" s="4"/>
      <c r="F83" s="15"/>
      <c r="G83" s="13"/>
      <c r="H83" s="4"/>
      <c r="I83" s="8"/>
      <c r="J83" s="6"/>
      <c r="K83" s="12"/>
    </row>
    <row r="84" spans="4:11" ht="30" customHeight="1" x14ac:dyDescent="0.25">
      <c r="D84" s="32"/>
      <c r="E84" s="4"/>
      <c r="F84" s="15"/>
      <c r="G84" s="13"/>
      <c r="H84" s="4"/>
      <c r="I84" s="8"/>
      <c r="J84" s="6"/>
      <c r="K84" s="12"/>
    </row>
    <row r="85" spans="4:11" ht="30" customHeight="1" x14ac:dyDescent="0.25">
      <c r="D85" s="32"/>
      <c r="E85" s="4"/>
      <c r="F85" s="15"/>
      <c r="G85" s="13"/>
      <c r="H85" s="4"/>
      <c r="I85" s="8"/>
      <c r="J85" s="6"/>
      <c r="K85" s="12"/>
    </row>
    <row r="86" spans="4:11" ht="30" customHeight="1" x14ac:dyDescent="0.25">
      <c r="D86" s="32"/>
      <c r="E86" s="4"/>
      <c r="F86" s="15"/>
      <c r="G86" s="13"/>
      <c r="H86" s="4"/>
      <c r="I86" s="8"/>
      <c r="J86" s="6"/>
      <c r="K86" s="12"/>
    </row>
    <row r="87" spans="4:11" ht="30" customHeight="1" x14ac:dyDescent="0.25">
      <c r="D87" s="32"/>
      <c r="E87" s="4"/>
      <c r="F87" s="15"/>
      <c r="G87" s="13"/>
      <c r="H87" s="4"/>
      <c r="I87" s="8"/>
      <c r="J87" s="6"/>
      <c r="K87" s="12"/>
    </row>
    <row r="88" spans="4:11" ht="30" customHeight="1" x14ac:dyDescent="0.25">
      <c r="D88" s="32"/>
      <c r="E88" s="4"/>
      <c r="F88" s="15"/>
      <c r="G88" s="13"/>
      <c r="H88" s="4"/>
      <c r="I88" s="8"/>
      <c r="J88" s="6"/>
      <c r="K88" s="12"/>
    </row>
    <row r="89" spans="4:11" ht="30" customHeight="1" x14ac:dyDescent="0.25">
      <c r="D89" s="32"/>
      <c r="E89" s="4"/>
      <c r="F89" s="15"/>
      <c r="G89" s="13"/>
      <c r="H89" s="4"/>
      <c r="I89" s="8"/>
      <c r="J89" s="6"/>
      <c r="K89" s="12"/>
    </row>
    <row r="90" spans="4:11" ht="30" customHeight="1" x14ac:dyDescent="0.25">
      <c r="D90" s="32"/>
      <c r="E90" s="4"/>
      <c r="F90" s="15"/>
      <c r="G90" s="13"/>
      <c r="H90" s="4"/>
      <c r="I90" s="8"/>
      <c r="J90" s="6"/>
      <c r="K90" s="12"/>
    </row>
    <row r="91" spans="4:11" ht="30" customHeight="1" x14ac:dyDescent="0.25">
      <c r="D91" s="32"/>
      <c r="E91" s="4"/>
      <c r="F91" s="15"/>
      <c r="G91" s="13"/>
      <c r="H91" s="4"/>
      <c r="I91" s="8"/>
      <c r="J91" s="6"/>
      <c r="K91" s="12"/>
    </row>
    <row r="92" spans="4:11" ht="30" customHeight="1" x14ac:dyDescent="0.25">
      <c r="D92" s="32"/>
      <c r="E92" s="4"/>
      <c r="F92" s="15"/>
      <c r="G92" s="13"/>
      <c r="H92" s="4"/>
      <c r="I92" s="8"/>
      <c r="J92" s="6"/>
      <c r="K92" s="12"/>
    </row>
    <row r="93" spans="4:11" ht="30" customHeight="1" x14ac:dyDescent="0.25">
      <c r="D93" s="32"/>
      <c r="E93" s="4"/>
      <c r="F93" s="15"/>
      <c r="G93" s="13"/>
      <c r="H93" s="4"/>
      <c r="I93" s="8"/>
      <c r="J93" s="6"/>
      <c r="K93" s="12"/>
    </row>
    <row r="94" spans="4:11" ht="30" customHeight="1" x14ac:dyDescent="0.25">
      <c r="D94" s="32"/>
      <c r="E94" s="4"/>
      <c r="F94" s="15"/>
      <c r="G94" s="13"/>
      <c r="H94" s="4"/>
      <c r="I94" s="8"/>
      <c r="J94" s="6"/>
      <c r="K94" s="12"/>
    </row>
    <row r="95" spans="4:11" ht="30" customHeight="1" x14ac:dyDescent="0.25">
      <c r="D95" s="32"/>
      <c r="E95" s="4"/>
      <c r="F95" s="15"/>
      <c r="G95" s="13"/>
      <c r="H95" s="4"/>
      <c r="I95" s="8"/>
      <c r="J95" s="6"/>
      <c r="K95" s="12"/>
    </row>
    <row r="96" spans="4:11" ht="30" customHeight="1" x14ac:dyDescent="0.25">
      <c r="D96" s="32"/>
      <c r="E96" s="4"/>
      <c r="F96" s="15"/>
      <c r="G96" s="13"/>
      <c r="H96" s="4"/>
      <c r="I96" s="8"/>
      <c r="J96" s="6"/>
      <c r="K96" s="12"/>
    </row>
    <row r="97" spans="4:11" ht="30" customHeight="1" x14ac:dyDescent="0.25">
      <c r="D97" s="32"/>
      <c r="E97" s="4"/>
      <c r="F97" s="15"/>
      <c r="G97" s="13"/>
      <c r="H97" s="4"/>
      <c r="I97" s="8"/>
      <c r="J97" s="6"/>
      <c r="K97" s="12"/>
    </row>
    <row r="98" spans="4:11" ht="30" customHeight="1" x14ac:dyDescent="0.25">
      <c r="D98" s="32"/>
      <c r="E98" s="4"/>
      <c r="F98" s="15"/>
      <c r="G98" s="13"/>
      <c r="H98" s="4"/>
      <c r="I98" s="8"/>
      <c r="J98" s="6"/>
      <c r="K98" s="12"/>
    </row>
    <row r="99" spans="4:11" ht="30" customHeight="1" x14ac:dyDescent="0.25">
      <c r="D99" s="32"/>
      <c r="E99" s="4"/>
      <c r="F99" s="15"/>
      <c r="G99" s="13"/>
      <c r="H99" s="4"/>
      <c r="I99" s="8"/>
      <c r="J99" s="6"/>
      <c r="K99" s="12"/>
    </row>
    <row r="100" spans="4:11" ht="30" customHeight="1" x14ac:dyDescent="0.25">
      <c r="D100" s="32"/>
      <c r="E100" s="4"/>
      <c r="F100" s="15"/>
      <c r="G100" s="13"/>
      <c r="H100" s="4"/>
      <c r="I100" s="8"/>
      <c r="J100" s="6"/>
      <c r="K100" s="12"/>
    </row>
    <row r="101" spans="4:11" ht="30" customHeight="1" x14ac:dyDescent="0.25">
      <c r="D101" s="32"/>
      <c r="E101" s="4"/>
      <c r="F101" s="15"/>
      <c r="G101" s="13"/>
      <c r="H101" s="4"/>
      <c r="I101" s="8"/>
      <c r="J101" s="6"/>
      <c r="K101" s="12"/>
    </row>
    <row r="102" spans="4:11" ht="30" customHeight="1" x14ac:dyDescent="0.25">
      <c r="D102" s="32"/>
      <c r="E102" s="4"/>
      <c r="F102" s="15"/>
      <c r="G102" s="13"/>
      <c r="H102" s="4"/>
      <c r="I102" s="8"/>
      <c r="J102" s="6"/>
      <c r="K102" s="12"/>
    </row>
    <row r="103" spans="4:11" ht="30" customHeight="1" x14ac:dyDescent="0.25">
      <c r="D103" s="32"/>
      <c r="E103" s="4"/>
      <c r="F103" s="15"/>
      <c r="G103" s="13"/>
      <c r="H103" s="4"/>
      <c r="I103" s="8"/>
      <c r="J103" s="6"/>
      <c r="K103" s="12"/>
    </row>
    <row r="104" spans="4:11" ht="30" customHeight="1" x14ac:dyDescent="0.25">
      <c r="D104" s="32"/>
      <c r="E104" s="4"/>
      <c r="F104" s="15"/>
      <c r="G104" s="13"/>
      <c r="H104" s="4"/>
      <c r="I104" s="8"/>
      <c r="J104" s="6"/>
      <c r="K104" s="12"/>
    </row>
    <row r="105" spans="4:11" ht="30" customHeight="1" x14ac:dyDescent="0.25">
      <c r="D105" s="32"/>
      <c r="E105" s="4"/>
      <c r="F105" s="15"/>
      <c r="G105" s="13"/>
      <c r="H105" s="4"/>
      <c r="I105" s="8"/>
      <c r="J105" s="6"/>
      <c r="K105" s="12"/>
    </row>
    <row r="106" spans="4:11" ht="30" customHeight="1" x14ac:dyDescent="0.25">
      <c r="D106" s="32"/>
      <c r="E106" s="4"/>
      <c r="F106" s="15"/>
      <c r="G106" s="13"/>
      <c r="H106" s="4"/>
      <c r="I106" s="8"/>
      <c r="J106" s="6"/>
      <c r="K106" s="12"/>
    </row>
    <row r="107" spans="4:11" ht="30" customHeight="1" x14ac:dyDescent="0.25">
      <c r="D107" s="32"/>
      <c r="E107" s="4"/>
      <c r="F107" s="15"/>
      <c r="G107" s="13"/>
      <c r="H107" s="4"/>
      <c r="I107" s="8"/>
      <c r="J107" s="6"/>
      <c r="K107" s="12"/>
    </row>
    <row r="108" spans="4:11" ht="30" customHeight="1" x14ac:dyDescent="0.25">
      <c r="D108" s="32"/>
      <c r="E108" s="4"/>
      <c r="F108" s="15"/>
      <c r="G108" s="13"/>
      <c r="H108" s="4"/>
      <c r="I108" s="8"/>
      <c r="J108" s="6"/>
      <c r="K108" s="12"/>
    </row>
    <row r="109" spans="4:11" ht="30" customHeight="1" x14ac:dyDescent="0.25">
      <c r="D109" s="32"/>
      <c r="E109" s="4"/>
      <c r="F109" s="15"/>
      <c r="G109" s="13"/>
      <c r="H109" s="4"/>
      <c r="I109" s="8"/>
      <c r="J109" s="6"/>
      <c r="K109" s="12"/>
    </row>
    <row r="110" spans="4:11" ht="30" customHeight="1" x14ac:dyDescent="0.25">
      <c r="D110" s="32"/>
      <c r="E110" s="4"/>
      <c r="F110" s="15"/>
      <c r="G110" s="13"/>
      <c r="H110" s="4"/>
      <c r="I110" s="8"/>
      <c r="J110" s="6"/>
      <c r="K110" s="12"/>
    </row>
    <row r="111" spans="4:11" ht="30" customHeight="1" x14ac:dyDescent="0.25">
      <c r="D111" s="32"/>
      <c r="E111" s="4"/>
      <c r="F111" s="15"/>
      <c r="G111" s="13"/>
      <c r="H111" s="4"/>
      <c r="I111" s="8"/>
      <c r="J111" s="6"/>
      <c r="K111" s="12"/>
    </row>
    <row r="112" spans="4:11" ht="30" customHeight="1" x14ac:dyDescent="0.25">
      <c r="D112" s="32"/>
      <c r="E112" s="4"/>
      <c r="F112" s="15"/>
      <c r="G112" s="13"/>
      <c r="H112" s="4"/>
      <c r="I112" s="8"/>
      <c r="J112" s="6"/>
      <c r="K112" s="12"/>
    </row>
    <row r="113" spans="4:11" ht="30" customHeight="1" x14ac:dyDescent="0.25">
      <c r="D113" s="32"/>
      <c r="E113" s="4"/>
      <c r="F113" s="15"/>
      <c r="G113" s="13"/>
      <c r="H113" s="4"/>
      <c r="I113" s="8"/>
      <c r="J113" s="6"/>
      <c r="K113" s="12"/>
    </row>
    <row r="114" spans="4:11" ht="30" customHeight="1" x14ac:dyDescent="0.25">
      <c r="D114" s="32"/>
      <c r="E114" s="4"/>
      <c r="F114" s="15"/>
      <c r="G114" s="13"/>
      <c r="H114" s="4"/>
      <c r="I114" s="8"/>
      <c r="J114" s="6"/>
      <c r="K114" s="12"/>
    </row>
    <row r="115" spans="4:11" ht="30" customHeight="1" x14ac:dyDescent="0.25">
      <c r="D115" s="32"/>
      <c r="E115" s="4"/>
      <c r="F115" s="15"/>
      <c r="G115" s="13"/>
      <c r="H115" s="4"/>
      <c r="I115" s="8"/>
      <c r="J115" s="6"/>
      <c r="K115" s="12"/>
    </row>
    <row r="116" spans="4:11" ht="30" customHeight="1" x14ac:dyDescent="0.25">
      <c r="D116" s="32"/>
      <c r="E116" s="4"/>
      <c r="F116" s="15"/>
      <c r="G116" s="13"/>
      <c r="H116" s="4"/>
      <c r="I116" s="8"/>
      <c r="J116" s="6"/>
      <c r="K116" s="12"/>
    </row>
    <row r="117" spans="4:11" ht="30" customHeight="1" x14ac:dyDescent="0.25">
      <c r="D117" s="32"/>
      <c r="E117" s="4"/>
      <c r="F117" s="15"/>
      <c r="G117" s="13"/>
      <c r="H117" s="4"/>
      <c r="I117" s="8"/>
      <c r="J117" s="6"/>
      <c r="K117" s="12"/>
    </row>
    <row r="118" spans="4:11" ht="30" customHeight="1" x14ac:dyDescent="0.25">
      <c r="D118" s="32"/>
      <c r="E118" s="4"/>
      <c r="F118" s="15"/>
      <c r="G118" s="13"/>
      <c r="H118" s="4"/>
      <c r="I118" s="8"/>
      <c r="J118" s="6"/>
      <c r="K118" s="12"/>
    </row>
    <row r="119" spans="4:11" ht="30" customHeight="1" x14ac:dyDescent="0.25">
      <c r="D119" s="32"/>
      <c r="E119" s="4"/>
      <c r="F119" s="15"/>
      <c r="G119" s="13"/>
      <c r="H119" s="4"/>
      <c r="I119" s="8"/>
      <c r="J119" s="6"/>
      <c r="K119" s="12"/>
    </row>
    <row r="120" spans="4:11" ht="30" customHeight="1" x14ac:dyDescent="0.25">
      <c r="D120" s="32"/>
      <c r="E120" s="4"/>
      <c r="F120" s="15"/>
      <c r="G120" s="13"/>
      <c r="H120" s="4"/>
      <c r="I120" s="8"/>
      <c r="J120" s="6"/>
      <c r="K120" s="12"/>
    </row>
    <row r="121" spans="4:11" ht="30" customHeight="1" x14ac:dyDescent="0.25">
      <c r="D121" s="32"/>
      <c r="E121" s="4"/>
      <c r="F121" s="15"/>
      <c r="G121" s="13"/>
      <c r="H121" s="4"/>
      <c r="I121" s="8"/>
      <c r="J121" s="6"/>
      <c r="K121" s="12"/>
    </row>
    <row r="122" spans="4:11" ht="30" customHeight="1" x14ac:dyDescent="0.25">
      <c r="D122" s="32"/>
      <c r="E122" s="4"/>
      <c r="F122" s="15"/>
      <c r="G122" s="13"/>
      <c r="H122" s="4"/>
      <c r="I122" s="8"/>
      <c r="J122" s="6"/>
      <c r="K122" s="12"/>
    </row>
    <row r="123" spans="4:11" ht="30" customHeight="1" x14ac:dyDescent="0.25">
      <c r="D123" s="32"/>
      <c r="E123" s="4"/>
      <c r="F123" s="15"/>
      <c r="G123" s="13"/>
      <c r="H123" s="4"/>
      <c r="I123" s="8"/>
      <c r="J123" s="6"/>
      <c r="K123" s="12"/>
    </row>
    <row r="124" spans="4:11" ht="30" customHeight="1" x14ac:dyDescent="0.25">
      <c r="D124" s="32"/>
      <c r="E124" s="4"/>
      <c r="F124" s="15"/>
      <c r="G124" s="13"/>
      <c r="H124" s="4"/>
      <c r="I124" s="8"/>
      <c r="J124" s="6"/>
      <c r="K124" s="12"/>
    </row>
    <row r="125" spans="4:11" ht="30" customHeight="1" x14ac:dyDescent="0.25">
      <c r="D125" s="32"/>
      <c r="E125" s="4"/>
      <c r="F125" s="15"/>
      <c r="G125" s="13"/>
      <c r="H125" s="4"/>
      <c r="I125" s="8"/>
      <c r="J125" s="6"/>
      <c r="K125" s="12"/>
    </row>
    <row r="126" spans="4:11" ht="30" customHeight="1" x14ac:dyDescent="0.25">
      <c r="D126" s="32"/>
      <c r="E126" s="4"/>
      <c r="F126" s="15"/>
      <c r="G126" s="13"/>
      <c r="H126" s="4"/>
      <c r="I126" s="8"/>
      <c r="J126" s="6"/>
      <c r="K126" s="12"/>
    </row>
    <row r="127" spans="4:11" ht="30" customHeight="1" x14ac:dyDescent="0.25">
      <c r="D127" s="32"/>
      <c r="E127" s="4"/>
      <c r="F127" s="15"/>
      <c r="G127" s="13"/>
      <c r="H127" s="4"/>
      <c r="I127" s="8"/>
      <c r="J127" s="6"/>
      <c r="K127" s="12"/>
    </row>
    <row r="128" spans="4:11" ht="30" customHeight="1" x14ac:dyDescent="0.25">
      <c r="D128" s="32"/>
      <c r="E128" s="4"/>
      <c r="F128" s="15"/>
      <c r="G128" s="13"/>
      <c r="H128" s="4"/>
      <c r="I128" s="8"/>
      <c r="J128" s="6"/>
      <c r="K128" s="12"/>
    </row>
    <row r="129" spans="4:11" ht="30" customHeight="1" x14ac:dyDescent="0.25">
      <c r="D129" s="32"/>
      <c r="E129" s="4"/>
      <c r="F129" s="15"/>
      <c r="G129" s="13"/>
      <c r="H129" s="4"/>
      <c r="I129" s="8"/>
      <c r="J129" s="6"/>
      <c r="K129" s="12"/>
    </row>
    <row r="130" spans="4:11" ht="30" customHeight="1" x14ac:dyDescent="0.25">
      <c r="D130" s="32"/>
      <c r="E130" s="4"/>
      <c r="F130" s="15"/>
      <c r="G130" s="13"/>
      <c r="H130" s="4"/>
      <c r="I130" s="8"/>
      <c r="J130" s="6"/>
      <c r="K130" s="12"/>
    </row>
    <row r="131" spans="4:11" ht="30" customHeight="1" x14ac:dyDescent="0.25">
      <c r="D131" s="32"/>
      <c r="E131" s="4"/>
      <c r="F131" s="15"/>
      <c r="G131" s="13"/>
      <c r="H131" s="4"/>
      <c r="I131" s="8"/>
      <c r="J131" s="6"/>
      <c r="K131" s="12"/>
    </row>
    <row r="132" spans="4:11" ht="30" customHeight="1" x14ac:dyDescent="0.25">
      <c r="D132" s="32"/>
      <c r="E132" s="4"/>
      <c r="F132" s="15"/>
      <c r="G132" s="13"/>
      <c r="H132" s="4"/>
      <c r="I132" s="8"/>
      <c r="J132" s="6"/>
      <c r="K132" s="12"/>
    </row>
    <row r="133" spans="4:11" ht="30" customHeight="1" x14ac:dyDescent="0.25">
      <c r="D133" s="32"/>
      <c r="E133" s="4"/>
      <c r="F133" s="15"/>
      <c r="G133" s="13"/>
      <c r="H133" s="4"/>
      <c r="I133" s="8"/>
      <c r="J133" s="6"/>
      <c r="K133" s="12"/>
    </row>
    <row r="134" spans="4:11" ht="30" customHeight="1" x14ac:dyDescent="0.25">
      <c r="D134" s="32"/>
      <c r="E134" s="4"/>
      <c r="F134" s="15"/>
      <c r="G134" s="13"/>
      <c r="H134" s="4"/>
      <c r="I134" s="8"/>
      <c r="J134" s="6"/>
      <c r="K134" s="12"/>
    </row>
    <row r="135" spans="4:11" ht="30" customHeight="1" x14ac:dyDescent="0.25">
      <c r="D135" s="32"/>
      <c r="E135" s="4"/>
      <c r="F135" s="15"/>
      <c r="G135" s="13"/>
      <c r="H135" s="4"/>
      <c r="I135" s="8"/>
      <c r="J135" s="6"/>
      <c r="K135" s="12"/>
    </row>
    <row r="136" spans="4:11" ht="30" customHeight="1" x14ac:dyDescent="0.25">
      <c r="D136" s="32"/>
      <c r="E136" s="4"/>
      <c r="F136" s="15"/>
      <c r="G136" s="13"/>
      <c r="H136" s="4"/>
      <c r="I136" s="8"/>
      <c r="J136" s="6"/>
      <c r="K136" s="12"/>
    </row>
    <row r="137" spans="4:11" ht="30" customHeight="1" x14ac:dyDescent="0.25">
      <c r="D137" s="32"/>
      <c r="E137" s="4"/>
      <c r="F137" s="15"/>
      <c r="G137" s="13"/>
      <c r="H137" s="4"/>
      <c r="I137" s="8"/>
      <c r="J137" s="6"/>
      <c r="K137" s="12"/>
    </row>
    <row r="138" spans="4:11" ht="30" customHeight="1" x14ac:dyDescent="0.25">
      <c r="D138" s="32"/>
      <c r="E138" s="4"/>
      <c r="F138" s="15"/>
      <c r="G138" s="13"/>
      <c r="H138" s="4"/>
      <c r="I138" s="8"/>
      <c r="J138" s="6"/>
      <c r="K138" s="12"/>
    </row>
    <row r="139" spans="4:11" ht="30" customHeight="1" x14ac:dyDescent="0.25">
      <c r="D139" s="32"/>
      <c r="E139" s="4"/>
      <c r="F139" s="15"/>
      <c r="G139" s="13"/>
      <c r="H139" s="4"/>
      <c r="I139" s="8"/>
      <c r="J139" s="6"/>
      <c r="K139" s="12"/>
    </row>
    <row r="140" spans="4:11" ht="30" customHeight="1" x14ac:dyDescent="0.25">
      <c r="D140" s="32"/>
      <c r="E140" s="4"/>
      <c r="F140" s="15"/>
      <c r="G140" s="13"/>
      <c r="H140" s="4"/>
      <c r="I140" s="8"/>
      <c r="J140" s="6"/>
      <c r="K140" s="12"/>
    </row>
    <row r="141" spans="4:11" ht="30" customHeight="1" x14ac:dyDescent="0.25">
      <c r="D141" s="32"/>
      <c r="E141" s="4"/>
      <c r="F141" s="15"/>
      <c r="G141" s="13"/>
      <c r="H141" s="4"/>
      <c r="I141" s="8"/>
      <c r="J141" s="6"/>
      <c r="K141" s="12"/>
    </row>
    <row r="142" spans="4:11" ht="30" customHeight="1" x14ac:dyDescent="0.25">
      <c r="D142" s="32"/>
      <c r="E142" s="4"/>
      <c r="F142" s="15"/>
      <c r="G142" s="13"/>
      <c r="H142" s="4"/>
      <c r="I142" s="8"/>
      <c r="J142" s="6"/>
      <c r="K142" s="12"/>
    </row>
    <row r="143" spans="4:11" ht="30" customHeight="1" x14ac:dyDescent="0.25">
      <c r="D143" s="32"/>
      <c r="E143" s="4"/>
      <c r="F143" s="15"/>
      <c r="G143" s="13"/>
      <c r="H143" s="4"/>
      <c r="I143" s="8"/>
      <c r="J143" s="6"/>
      <c r="K143" s="12"/>
    </row>
    <row r="144" spans="4:11" ht="30" customHeight="1" x14ac:dyDescent="0.25">
      <c r="D144" s="32"/>
      <c r="E144" s="4"/>
      <c r="F144" s="15"/>
      <c r="G144" s="13"/>
      <c r="H144" s="4"/>
      <c r="I144" s="8"/>
      <c r="J144" s="6"/>
      <c r="K144" s="12"/>
    </row>
    <row r="145" spans="4:11" ht="30" customHeight="1" x14ac:dyDescent="0.25">
      <c r="D145" s="32"/>
      <c r="E145" s="4"/>
      <c r="F145" s="15"/>
      <c r="G145" s="13"/>
      <c r="H145" s="4"/>
      <c r="I145" s="8"/>
      <c r="J145" s="6"/>
      <c r="K145" s="12"/>
    </row>
    <row r="146" spans="4:11" ht="30" customHeight="1" x14ac:dyDescent="0.25">
      <c r="D146" s="32"/>
      <c r="E146" s="4"/>
      <c r="F146" s="15"/>
      <c r="G146" s="13"/>
      <c r="H146" s="4"/>
      <c r="I146" s="8"/>
      <c r="J146" s="6"/>
      <c r="K146" s="12"/>
    </row>
    <row r="147" spans="4:11" ht="30" customHeight="1" x14ac:dyDescent="0.25">
      <c r="D147" s="32"/>
      <c r="E147" s="4"/>
      <c r="F147" s="15"/>
      <c r="G147" s="13"/>
      <c r="H147" s="4"/>
      <c r="I147" s="8"/>
      <c r="J147" s="6"/>
      <c r="K147" s="12"/>
    </row>
    <row r="148" spans="4:11" ht="30" customHeight="1" x14ac:dyDescent="0.25">
      <c r="D148" s="32"/>
      <c r="E148" s="4"/>
      <c r="F148" s="15"/>
      <c r="G148" s="13"/>
      <c r="H148" s="4"/>
      <c r="I148" s="8"/>
      <c r="J148" s="6"/>
      <c r="K148" s="12"/>
    </row>
    <row r="149" spans="4:11" ht="30" customHeight="1" x14ac:dyDescent="0.25">
      <c r="D149" s="32"/>
      <c r="E149" s="4"/>
      <c r="F149" s="15"/>
      <c r="G149" s="13"/>
      <c r="H149" s="4"/>
      <c r="I149" s="8"/>
      <c r="J149" s="6"/>
      <c r="K149" s="12"/>
    </row>
    <row r="150" spans="4:11" ht="30" customHeight="1" x14ac:dyDescent="0.25">
      <c r="D150" s="32"/>
      <c r="E150" s="4"/>
      <c r="F150" s="15"/>
      <c r="G150" s="13"/>
      <c r="H150" s="4"/>
      <c r="I150" s="8"/>
      <c r="J150" s="6"/>
      <c r="K150" s="12"/>
    </row>
    <row r="151" spans="4:11" ht="30" customHeight="1" x14ac:dyDescent="0.25">
      <c r="D151" s="32"/>
      <c r="E151" s="4"/>
      <c r="F151" s="15"/>
      <c r="G151" s="13"/>
      <c r="H151" s="4"/>
      <c r="I151" s="8"/>
      <c r="J151" s="6"/>
      <c r="K151" s="12"/>
    </row>
    <row r="152" spans="4:11" ht="30" customHeight="1" x14ac:dyDescent="0.25">
      <c r="D152" s="32"/>
      <c r="E152" s="4"/>
      <c r="F152" s="15"/>
      <c r="G152" s="13"/>
      <c r="H152" s="4"/>
      <c r="I152" s="8"/>
      <c r="J152" s="6"/>
      <c r="K152" s="12"/>
    </row>
    <row r="153" spans="4:11" ht="30" customHeight="1" x14ac:dyDescent="0.25">
      <c r="D153" s="32"/>
      <c r="E153" s="4"/>
      <c r="F153" s="15"/>
      <c r="G153" s="13"/>
      <c r="H153" s="4"/>
      <c r="I153" s="8"/>
      <c r="J153" s="6"/>
      <c r="K153" s="12"/>
    </row>
    <row r="154" spans="4:11" ht="30" customHeight="1" x14ac:dyDescent="0.25">
      <c r="D154" s="32"/>
      <c r="E154" s="4"/>
      <c r="F154" s="15"/>
      <c r="G154" s="13"/>
      <c r="H154" s="4"/>
      <c r="I154" s="8"/>
      <c r="J154" s="6"/>
      <c r="K154" s="12"/>
    </row>
    <row r="155" spans="4:11" ht="30" customHeight="1" x14ac:dyDescent="0.25">
      <c r="D155" s="32"/>
      <c r="E155" s="4"/>
      <c r="F155" s="15"/>
      <c r="G155" s="13"/>
      <c r="H155" s="4"/>
      <c r="I155" s="8"/>
      <c r="J155" s="6"/>
      <c r="K155" s="12"/>
    </row>
    <row r="156" spans="4:11" ht="30" customHeight="1" x14ac:dyDescent="0.25">
      <c r="D156" s="32"/>
      <c r="E156" s="4"/>
      <c r="F156" s="15"/>
      <c r="G156" s="13"/>
      <c r="H156" s="4"/>
      <c r="I156" s="8"/>
      <c r="J156" s="6"/>
      <c r="K156" s="12"/>
    </row>
    <row r="157" spans="4:11" ht="30" customHeight="1" x14ac:dyDescent="0.25">
      <c r="D157" s="32"/>
      <c r="E157" s="4"/>
      <c r="F157" s="15"/>
      <c r="G157" s="13"/>
      <c r="H157" s="4"/>
      <c r="I157" s="8"/>
      <c r="J157" s="6"/>
      <c r="K157" s="12"/>
    </row>
    <row r="158" spans="4:11" ht="30" customHeight="1" x14ac:dyDescent="0.25">
      <c r="D158" s="32"/>
      <c r="E158" s="4"/>
      <c r="F158" s="15"/>
      <c r="G158" s="13"/>
      <c r="H158" s="4"/>
      <c r="I158" s="8"/>
      <c r="J158" s="6"/>
      <c r="K158" s="12"/>
    </row>
    <row r="159" spans="4:11" ht="30" customHeight="1" x14ac:dyDescent="0.25">
      <c r="D159" s="32"/>
      <c r="E159" s="4"/>
      <c r="F159" s="15"/>
      <c r="G159" s="13"/>
      <c r="H159" s="4"/>
      <c r="I159" s="8"/>
      <c r="J159" s="6"/>
      <c r="K159" s="12"/>
    </row>
    <row r="160" spans="4:11" ht="30" customHeight="1" x14ac:dyDescent="0.25">
      <c r="D160" s="32"/>
      <c r="E160" s="4"/>
      <c r="F160" s="15"/>
      <c r="G160" s="13"/>
      <c r="H160" s="4"/>
      <c r="I160" s="8"/>
      <c r="J160" s="6"/>
      <c r="K160" s="12"/>
    </row>
    <row r="161" spans="4:11" ht="30" customHeight="1" x14ac:dyDescent="0.25">
      <c r="D161" s="32"/>
      <c r="E161" s="4"/>
      <c r="F161" s="15"/>
      <c r="G161" s="13"/>
      <c r="H161" s="4"/>
      <c r="I161" s="8"/>
      <c r="J161" s="6"/>
      <c r="K161" s="12"/>
    </row>
    <row r="162" spans="4:11" ht="30" customHeight="1" x14ac:dyDescent="0.25">
      <c r="D162" s="32"/>
      <c r="E162" s="4"/>
      <c r="F162" s="15"/>
      <c r="G162" s="13"/>
      <c r="H162" s="4"/>
      <c r="I162" s="8"/>
      <c r="J162" s="6"/>
      <c r="K162" s="12"/>
    </row>
    <row r="163" spans="4:11" ht="30" customHeight="1" x14ac:dyDescent="0.25">
      <c r="D163" s="32"/>
      <c r="E163" s="4"/>
      <c r="F163" s="15"/>
      <c r="G163" s="13"/>
      <c r="H163" s="4"/>
      <c r="I163" s="8"/>
      <c r="J163" s="6"/>
      <c r="K163" s="12"/>
    </row>
    <row r="164" spans="4:11" ht="30" customHeight="1" x14ac:dyDescent="0.25">
      <c r="D164" s="32"/>
      <c r="E164" s="4"/>
      <c r="F164" s="15"/>
      <c r="G164" s="13"/>
      <c r="H164" s="4"/>
      <c r="I164" s="8"/>
      <c r="J164" s="6"/>
      <c r="K164" s="12"/>
    </row>
    <row r="165" spans="4:11" ht="30" customHeight="1" x14ac:dyDescent="0.25">
      <c r="D165" s="32"/>
      <c r="E165" s="4"/>
      <c r="F165" s="15"/>
      <c r="G165" s="13"/>
      <c r="H165" s="4"/>
      <c r="I165" s="8"/>
      <c r="J165" s="6"/>
      <c r="K165" s="12"/>
    </row>
    <row r="166" spans="4:11" ht="30" customHeight="1" x14ac:dyDescent="0.25">
      <c r="D166" s="32"/>
      <c r="E166" s="4"/>
      <c r="F166" s="15"/>
      <c r="G166" s="13"/>
      <c r="H166" s="4"/>
      <c r="I166" s="8"/>
      <c r="J166" s="6"/>
      <c r="K166" s="12"/>
    </row>
    <row r="167" spans="4:11" ht="30" customHeight="1" x14ac:dyDescent="0.25">
      <c r="D167" s="32"/>
      <c r="E167" s="4"/>
      <c r="F167" s="15"/>
      <c r="G167" s="13"/>
      <c r="H167" s="4"/>
      <c r="I167" s="8"/>
      <c r="J167" s="6"/>
      <c r="K167" s="12"/>
    </row>
    <row r="168" spans="4:11" ht="30" customHeight="1" x14ac:dyDescent="0.25">
      <c r="D168" s="32"/>
      <c r="E168" s="4"/>
      <c r="F168" s="15"/>
      <c r="G168" s="13"/>
      <c r="H168" s="4"/>
      <c r="I168" s="8"/>
      <c r="J168" s="6"/>
      <c r="K168" s="12"/>
    </row>
    <row r="169" spans="4:11" ht="30" customHeight="1" x14ac:dyDescent="0.25">
      <c r="D169" s="32"/>
      <c r="E169" s="4"/>
      <c r="F169" s="15"/>
      <c r="G169" s="13"/>
      <c r="H169" s="4"/>
      <c r="I169" s="8"/>
      <c r="J169" s="6"/>
      <c r="K169" s="12"/>
    </row>
    <row r="170" spans="4:11" ht="30" customHeight="1" x14ac:dyDescent="0.25">
      <c r="D170" s="32"/>
      <c r="E170" s="4"/>
      <c r="F170" s="15"/>
      <c r="G170" s="13"/>
      <c r="H170" s="4"/>
      <c r="I170" s="8"/>
      <c r="J170" s="6"/>
      <c r="K170" s="12"/>
    </row>
    <row r="171" spans="4:11" ht="30" customHeight="1" x14ac:dyDescent="0.25">
      <c r="D171" s="32"/>
      <c r="E171" s="4"/>
      <c r="F171" s="15"/>
      <c r="G171" s="13"/>
      <c r="H171" s="4"/>
      <c r="I171" s="8"/>
      <c r="J171" s="6"/>
      <c r="K171" s="12"/>
    </row>
    <row r="172" spans="4:11" ht="30" customHeight="1" x14ac:dyDescent="0.25">
      <c r="D172" s="32"/>
      <c r="E172" s="4"/>
      <c r="F172" s="15"/>
      <c r="G172" s="13"/>
      <c r="H172" s="4"/>
      <c r="I172" s="8"/>
      <c r="J172" s="6"/>
      <c r="K172" s="12"/>
    </row>
    <row r="173" spans="4:11" ht="30" customHeight="1" x14ac:dyDescent="0.25">
      <c r="D173" s="32"/>
      <c r="E173" s="4"/>
      <c r="F173" s="15"/>
      <c r="G173" s="13"/>
      <c r="H173" s="4"/>
      <c r="I173" s="8"/>
      <c r="J173" s="6"/>
      <c r="K173" s="12"/>
    </row>
    <row r="174" spans="4:11" ht="30" customHeight="1" x14ac:dyDescent="0.25">
      <c r="D174" s="32"/>
      <c r="E174" s="4"/>
      <c r="F174" s="15"/>
      <c r="G174" s="13"/>
      <c r="H174" s="4"/>
      <c r="I174" s="8"/>
      <c r="J174" s="6"/>
      <c r="K174" s="12"/>
    </row>
    <row r="175" spans="4:11" ht="30" customHeight="1" x14ac:dyDescent="0.25">
      <c r="D175" s="32"/>
      <c r="E175" s="4"/>
      <c r="F175" s="15"/>
      <c r="G175" s="13"/>
      <c r="H175" s="4"/>
      <c r="I175" s="8"/>
      <c r="J175" s="6"/>
      <c r="K175" s="12"/>
    </row>
    <row r="176" spans="4:11" ht="30" customHeight="1" x14ac:dyDescent="0.25">
      <c r="D176" s="32"/>
      <c r="E176" s="4"/>
      <c r="F176" s="15"/>
      <c r="G176" s="13"/>
      <c r="H176" s="4"/>
      <c r="I176" s="8"/>
      <c r="J176" s="6"/>
      <c r="K176" s="12"/>
    </row>
    <row r="177" spans="4:11" ht="30" customHeight="1" x14ac:dyDescent="0.25">
      <c r="D177" s="32"/>
      <c r="E177" s="4"/>
      <c r="F177" s="15"/>
      <c r="G177" s="13"/>
      <c r="H177" s="4"/>
      <c r="I177" s="8"/>
      <c r="J177" s="6"/>
      <c r="K177" s="12"/>
    </row>
    <row r="178" spans="4:11" ht="30" customHeight="1" x14ac:dyDescent="0.25">
      <c r="D178" s="32"/>
      <c r="E178" s="4"/>
      <c r="F178" s="15"/>
      <c r="G178" s="13"/>
      <c r="H178" s="4"/>
      <c r="I178" s="8"/>
      <c r="J178" s="6"/>
      <c r="K178" s="12"/>
    </row>
    <row r="179" spans="4:11" ht="30" customHeight="1" x14ac:dyDescent="0.25">
      <c r="D179" s="32"/>
      <c r="E179" s="4"/>
      <c r="F179" s="15"/>
      <c r="G179" s="13"/>
      <c r="H179" s="4"/>
      <c r="I179" s="8"/>
      <c r="J179" s="6"/>
      <c r="K179" s="12"/>
    </row>
    <row r="180" spans="4:11" ht="30" customHeight="1" x14ac:dyDescent="0.25">
      <c r="D180" s="32"/>
      <c r="E180" s="4"/>
      <c r="F180" s="15"/>
      <c r="G180" s="13"/>
      <c r="H180" s="4"/>
      <c r="I180" s="8"/>
      <c r="J180" s="6"/>
      <c r="K180" s="12"/>
    </row>
    <row r="181" spans="4:11" ht="30" customHeight="1" x14ac:dyDescent="0.25">
      <c r="D181" s="32"/>
      <c r="E181" s="4"/>
      <c r="F181" s="15"/>
      <c r="G181" s="13"/>
      <c r="H181" s="4"/>
      <c r="I181" s="8"/>
      <c r="J181" s="6"/>
      <c r="K181" s="12"/>
    </row>
    <row r="182" spans="4:11" ht="30" customHeight="1" x14ac:dyDescent="0.25">
      <c r="D182" s="32"/>
      <c r="E182" s="4"/>
      <c r="F182" s="15"/>
      <c r="G182" s="13"/>
      <c r="H182" s="4"/>
      <c r="I182" s="8"/>
      <c r="J182" s="6"/>
      <c r="K182" s="12"/>
    </row>
    <row r="183" spans="4:11" ht="30" customHeight="1" x14ac:dyDescent="0.25">
      <c r="D183" s="32"/>
      <c r="E183" s="4"/>
      <c r="F183" s="15"/>
      <c r="G183" s="13"/>
      <c r="H183" s="4"/>
      <c r="I183" s="8"/>
      <c r="J183" s="6"/>
      <c r="K183" s="12"/>
    </row>
    <row r="184" spans="4:11" ht="30" customHeight="1" x14ac:dyDescent="0.25">
      <c r="D184" s="32"/>
      <c r="E184" s="4"/>
      <c r="F184" s="15"/>
      <c r="G184" s="13"/>
      <c r="H184" s="4"/>
      <c r="I184" s="8"/>
      <c r="J184" s="6"/>
      <c r="K184" s="12"/>
    </row>
    <row r="185" spans="4:11" ht="30" customHeight="1" x14ac:dyDescent="0.25">
      <c r="D185" s="32"/>
      <c r="E185" s="4"/>
      <c r="F185" s="15"/>
      <c r="G185" s="13"/>
      <c r="H185" s="4"/>
      <c r="I185" s="8"/>
      <c r="J185" s="6"/>
      <c r="K185" s="12"/>
    </row>
    <row r="186" spans="4:11" ht="30" customHeight="1" x14ac:dyDescent="0.25">
      <c r="D186" s="32"/>
      <c r="E186" s="4"/>
      <c r="F186" s="15"/>
      <c r="G186" s="13"/>
      <c r="H186" s="4"/>
      <c r="I186" s="8"/>
      <c r="J186" s="6"/>
      <c r="K186" s="12"/>
    </row>
    <row r="187" spans="4:11" ht="30" customHeight="1" x14ac:dyDescent="0.25">
      <c r="D187" s="32"/>
      <c r="E187" s="4"/>
      <c r="F187" s="15"/>
      <c r="G187" s="13"/>
      <c r="H187" s="4"/>
      <c r="I187" s="8"/>
      <c r="J187" s="6"/>
      <c r="K187" s="12"/>
    </row>
    <row r="188" spans="4:11" ht="30" customHeight="1" x14ac:dyDescent="0.25">
      <c r="D188" s="32"/>
      <c r="E188" s="4"/>
      <c r="F188" s="15"/>
      <c r="G188" s="13"/>
      <c r="H188" s="4"/>
      <c r="I188" s="8"/>
      <c r="J188" s="6"/>
      <c r="K188" s="12"/>
    </row>
    <row r="189" spans="4:11" ht="30" customHeight="1" x14ac:dyDescent="0.25">
      <c r="D189" s="32"/>
      <c r="E189" s="4"/>
      <c r="F189" s="15"/>
      <c r="G189" s="13"/>
      <c r="H189" s="4"/>
      <c r="I189" s="8"/>
      <c r="J189" s="6"/>
      <c r="K189" s="12"/>
    </row>
    <row r="190" spans="4:11" ht="30" customHeight="1" x14ac:dyDescent="0.25">
      <c r="D190" s="32"/>
      <c r="E190" s="4"/>
      <c r="F190" s="15"/>
      <c r="G190" s="13"/>
      <c r="H190" s="4"/>
      <c r="I190" s="8"/>
      <c r="J190" s="6"/>
      <c r="K190" s="12"/>
    </row>
    <row r="191" spans="4:11" ht="30" customHeight="1" x14ac:dyDescent="0.25">
      <c r="D191" s="32"/>
      <c r="E191" s="4"/>
      <c r="F191" s="15"/>
      <c r="G191" s="13"/>
      <c r="H191" s="4"/>
      <c r="I191" s="8"/>
      <c r="J191" s="6"/>
      <c r="K191" s="12"/>
    </row>
    <row r="192" spans="4:11" ht="30" customHeight="1" x14ac:dyDescent="0.25">
      <c r="D192" s="32"/>
      <c r="E192" s="4"/>
      <c r="F192" s="15"/>
      <c r="G192" s="13"/>
      <c r="H192" s="4"/>
      <c r="I192" s="8"/>
      <c r="J192" s="6"/>
      <c r="K192" s="12"/>
    </row>
    <row r="193" spans="4:11" ht="30" customHeight="1" x14ac:dyDescent="0.25">
      <c r="D193" s="32"/>
      <c r="E193" s="4"/>
      <c r="F193" s="15"/>
      <c r="G193" s="13"/>
      <c r="H193" s="4"/>
      <c r="I193" s="8"/>
      <c r="J193" s="6"/>
      <c r="K193" s="12"/>
    </row>
    <row r="194" spans="4:11" ht="30" customHeight="1" x14ac:dyDescent="0.25">
      <c r="D194" s="32"/>
      <c r="E194" s="4"/>
      <c r="F194" s="15"/>
      <c r="G194" s="13"/>
      <c r="H194" s="4"/>
      <c r="I194" s="8"/>
      <c r="J194" s="6"/>
      <c r="K194" s="12"/>
    </row>
    <row r="195" spans="4:11" ht="30" customHeight="1" x14ac:dyDescent="0.25">
      <c r="D195" s="32"/>
      <c r="E195" s="4"/>
      <c r="F195" s="15"/>
      <c r="G195" s="13"/>
      <c r="H195" s="4"/>
      <c r="I195" s="8"/>
      <c r="J195" s="6"/>
      <c r="K195" s="12"/>
    </row>
    <row r="196" spans="4:11" ht="30" customHeight="1" x14ac:dyDescent="0.25">
      <c r="D196" s="32"/>
      <c r="E196" s="4"/>
      <c r="F196" s="15"/>
      <c r="G196" s="13"/>
      <c r="H196" s="4"/>
      <c r="I196" s="8"/>
      <c r="J196" s="6"/>
      <c r="K196" s="12"/>
    </row>
    <row r="197" spans="4:11" ht="30" customHeight="1" x14ac:dyDescent="0.25">
      <c r="D197" s="32"/>
      <c r="E197" s="4"/>
      <c r="F197" s="15"/>
      <c r="G197" s="13"/>
      <c r="H197" s="4"/>
      <c r="I197" s="8"/>
      <c r="J197" s="6"/>
      <c r="K197" s="12"/>
    </row>
    <row r="198" spans="4:11" ht="30" customHeight="1" x14ac:dyDescent="0.25">
      <c r="D198" s="32"/>
      <c r="E198" s="4"/>
      <c r="F198" s="15"/>
      <c r="G198" s="13"/>
      <c r="H198" s="4"/>
      <c r="I198" s="8"/>
      <c r="J198" s="6"/>
      <c r="K198" s="12"/>
    </row>
    <row r="199" spans="4:11" ht="30" customHeight="1" x14ac:dyDescent="0.25">
      <c r="D199" s="32"/>
      <c r="E199" s="4"/>
      <c r="F199" s="15"/>
      <c r="G199" s="13"/>
      <c r="H199" s="4"/>
      <c r="I199" s="8"/>
      <c r="J199" s="6"/>
      <c r="K199" s="12"/>
    </row>
    <row r="200" spans="4:11" ht="30" customHeight="1" x14ac:dyDescent="0.25">
      <c r="D200" s="32"/>
      <c r="E200" s="4"/>
      <c r="F200" s="15"/>
      <c r="G200" s="13"/>
      <c r="H200" s="4"/>
      <c r="I200" s="8"/>
      <c r="J200" s="6"/>
      <c r="K200" s="12"/>
    </row>
    <row r="201" spans="4:11" ht="30" customHeight="1" x14ac:dyDescent="0.25">
      <c r="D201" s="32"/>
      <c r="E201" s="4"/>
      <c r="F201" s="15"/>
      <c r="G201" s="13"/>
      <c r="H201" s="4"/>
      <c r="I201" s="8"/>
      <c r="J201" s="6"/>
      <c r="K201" s="12"/>
    </row>
    <row r="202" spans="4:11" ht="30" customHeight="1" x14ac:dyDescent="0.25">
      <c r="D202" s="32"/>
      <c r="E202" s="4"/>
      <c r="F202" s="15"/>
      <c r="G202" s="13"/>
      <c r="H202" s="4"/>
      <c r="I202" s="8"/>
      <c r="J202" s="6"/>
      <c r="K202" s="12"/>
    </row>
    <row r="203" spans="4:11" ht="30" customHeight="1" x14ac:dyDescent="0.25">
      <c r="D203" s="32"/>
      <c r="E203" s="4"/>
      <c r="F203" s="15"/>
      <c r="G203" s="13"/>
      <c r="H203" s="4"/>
      <c r="I203" s="8"/>
      <c r="J203" s="6"/>
      <c r="K203" s="12"/>
    </row>
    <row r="204" spans="4:11" ht="30" customHeight="1" x14ac:dyDescent="0.25">
      <c r="D204" s="32"/>
      <c r="E204" s="4"/>
      <c r="F204" s="15"/>
      <c r="G204" s="13"/>
      <c r="H204" s="4"/>
      <c r="I204" s="8"/>
      <c r="J204" s="6"/>
      <c r="K204" s="12"/>
    </row>
    <row r="205" spans="4:11" ht="30" customHeight="1" x14ac:dyDescent="0.25">
      <c r="D205" s="32"/>
      <c r="E205" s="4"/>
      <c r="F205" s="15"/>
      <c r="G205" s="13"/>
      <c r="H205" s="4"/>
      <c r="I205" s="8"/>
      <c r="J205" s="6"/>
      <c r="K205" s="12"/>
    </row>
    <row r="206" spans="4:11" ht="30" customHeight="1" x14ac:dyDescent="0.25">
      <c r="D206" s="32"/>
      <c r="E206" s="4"/>
      <c r="F206" s="15"/>
      <c r="G206" s="13"/>
      <c r="H206" s="4"/>
      <c r="I206" s="8"/>
      <c r="J206" s="6"/>
      <c r="K206" s="12"/>
    </row>
    <row r="207" spans="4:11" ht="30" customHeight="1" x14ac:dyDescent="0.25">
      <c r="D207" s="32"/>
      <c r="E207" s="4"/>
      <c r="F207" s="15"/>
      <c r="G207" s="13"/>
      <c r="H207" s="4"/>
      <c r="I207" s="8"/>
      <c r="J207" s="6"/>
      <c r="K207" s="12"/>
    </row>
    <row r="208" spans="4:11" ht="30" customHeight="1" x14ac:dyDescent="0.25">
      <c r="D208" s="32"/>
      <c r="E208" s="4"/>
      <c r="F208" s="15"/>
      <c r="G208" s="13"/>
      <c r="H208" s="4"/>
      <c r="I208" s="8"/>
      <c r="J208" s="6"/>
      <c r="K208" s="12"/>
    </row>
    <row r="209" spans="4:11" ht="30" customHeight="1" x14ac:dyDescent="0.25">
      <c r="D209" s="32"/>
      <c r="E209" s="4"/>
      <c r="F209" s="15"/>
      <c r="G209" s="13"/>
      <c r="H209" s="4"/>
      <c r="I209" s="8"/>
      <c r="J209" s="6"/>
      <c r="K209" s="12"/>
    </row>
    <row r="210" spans="4:11" ht="30" customHeight="1" x14ac:dyDescent="0.25">
      <c r="D210" s="32"/>
      <c r="E210" s="4"/>
      <c r="F210" s="15"/>
      <c r="G210" s="13"/>
      <c r="H210" s="4"/>
      <c r="I210" s="8"/>
      <c r="J210" s="6"/>
      <c r="K210" s="12"/>
    </row>
    <row r="211" spans="4:11" ht="30" customHeight="1" x14ac:dyDescent="0.25">
      <c r="D211" s="32"/>
      <c r="E211" s="4"/>
      <c r="F211" s="15"/>
      <c r="G211" s="13"/>
      <c r="H211" s="4"/>
      <c r="I211" s="8"/>
      <c r="J211" s="6"/>
      <c r="K211" s="12"/>
    </row>
  </sheetData>
  <mergeCells count="21">
    <mergeCell ref="D1:K4"/>
    <mergeCell ref="A2:C2"/>
    <mergeCell ref="A3:A6"/>
    <mergeCell ref="B3:B4"/>
    <mergeCell ref="B5:B6"/>
    <mergeCell ref="A1:C1"/>
    <mergeCell ref="B7:B8"/>
    <mergeCell ref="B9:B10"/>
    <mergeCell ref="A7:A10"/>
    <mergeCell ref="A23:A24"/>
    <mergeCell ref="B23:B24"/>
    <mergeCell ref="A11:A14"/>
    <mergeCell ref="A15:A18"/>
    <mergeCell ref="A19:A22"/>
    <mergeCell ref="C23:C24"/>
    <mergeCell ref="B11:B12"/>
    <mergeCell ref="B13:B14"/>
    <mergeCell ref="B19:B20"/>
    <mergeCell ref="B21:B22"/>
    <mergeCell ref="B15:B16"/>
    <mergeCell ref="B17:B18"/>
  </mergeCells>
  <dataValidations count="25">
    <dataValidation type="list" errorStyle="warning" allowBlank="1" showInputMessage="1" showErrorMessage="1" error="Sélectionnez une activité dans la liste. Pour mettre à jour la liste, personnalisez les catégories dans les cellules A3 à A19. Sélectionnez Annuler, appuyez sur Alt+Bas pour accéder aux options, puis sur Bas et Entrée pour effectuer une sélection" sqref="E6:E12" xr:uid="{00000000-0002-0000-0000-000000000000}">
      <formula1>ListeActivités</formula1>
    </dataValidation>
    <dataValidation type="custom" errorStyle="warning" allowBlank="1" showInputMessage="1" showErrorMessage="1" errorTitle="Désolé..." error="Les calories entrées dans la feuille sont résumées ici pour le graphique. Les modifications entrées ici peuvent entraîner une erreur. Si vous êtes certain de vouloir modifier ceci, cliquez sur Oui. Sinon, cliquez sur Annuler. " sqref="C23:C24" xr:uid="{00000000-0002-0000-0000-000001000000}">
      <formula1>"Calories"</formula1>
    </dataValidation>
    <dataValidation type="custom" errorStyle="warning" allowBlank="1" showInputMessage="1" showErrorMessage="1" errorTitle="Désolé..." error="Les calories entrées dans la feuille sont résumées ici pour le graphique. Les modifications entrées ici peuvent entraîner une erreur. Si vous êtes certain de vouloir effectuer cette modification, cliquez sur Oui. Sinon, cliquez sur Annuler. " sqref="C5 C9 C13 C17 C21" xr:uid="{00000000-0002-0000-0000-000002000000}">
      <formula1>"Calories"</formula1>
    </dataValidation>
    <dataValidation type="list" errorStyle="warning" allowBlank="1" showInputMessage="1" showErrorMessage="1" error="Sélectionnez une unité dans la liste figurant dans cette cellule. Sélectionnez Annuler, appuyez sur Alt+Bas pour accéder aux options, puis sur Bas et Entrée pour effectuer une sélection" prompt="Sélectionnez une unité dans cette cellule. Appuyez sur Alt+Bas pour accéder aux options, puis sur Bas et Entrée pour effectuer une sélection. L’étiquette Calories se trouve dans la cellule ci-dessous" sqref="C20" xr:uid="{00000000-0002-0000-0000-000003000000}">
      <formula1>"Kilomètres,Pas,Tours,Mètres,Répétitions,Minutes"</formula1>
    </dataValidation>
    <dataValidation allowBlank="1" showInputMessage="1" showErrorMessage="1" prompt="Suivez vos activités dans cette feuille. Le titre se trouve dans cette cellule, les informations dans la cellule ci-dessous et le graphique dans la cellule à droite. Entrez les détails dans le tableau de liste et les activités dans les cellules A3 à A19" sqref="A1:C1" xr:uid="{00000000-0002-0000-0000-000004000000}"/>
    <dataValidation allowBlank="1" showInputMessage="1" showErrorMessage="1" prompt="Entrez une date dans cette colonne sous ce titre" sqref="D5" xr:uid="{00000000-0002-0000-0000-000005000000}"/>
    <dataValidation allowBlank="1" showInputMessage="1" showErrorMessage="1" prompt="Sélectionnez l’activité dans cette colonne sous ce titre. Pour mettre à jour la liste, personnalisez les catégories dans les cellules A3 à A19. Appuyez sur Alt+Bas pour accéder aux options, puis sur Bas et Entrée pour effectuer une sélection" sqref="E5" xr:uid="{00000000-0002-0000-0000-000006000000}"/>
    <dataValidation allowBlank="1" showInputMessage="1" showErrorMessage="1" prompt="Entrez une heure de début dans cette colonne sous ce titre" sqref="F5" xr:uid="{00000000-0002-0000-0000-000007000000}"/>
    <dataValidation allowBlank="1" showInputMessage="1" showErrorMessage="1" prompt="Entrez la durée dans cette colonne sous ce titre" sqref="G5" xr:uid="{00000000-0002-0000-0000-000008000000}"/>
    <dataValidation allowBlank="1" showInputMessage="1" showErrorMessage="1" prompt="Entrez le total dans cette colonne sous ce titre" sqref="H5" xr:uid="{00000000-0002-0000-0000-000009000000}"/>
    <dataValidation allowBlank="1" showInputMessage="1" showErrorMessage="1" prompt="L’unité est automatiquement mise à jour dans cette colonne sous ce titre" sqref="I5" xr:uid="{00000000-0002-0000-0000-00000A000000}"/>
    <dataValidation allowBlank="1" showInputMessage="1" showErrorMessage="1" prompt="Entrez les calories dans cette colonne sous ce titre" sqref="J5" xr:uid="{00000000-0002-0000-0000-00000B000000}"/>
    <dataValidation allowBlank="1" showInputMessage="1" showErrorMessage="1" prompt="Entrez des notes dans cette colonne sous ce titre" sqref="K5" xr:uid="{00000000-0002-0000-0000-00000C000000}"/>
    <dataValidation allowBlank="1" showInputMessage="1" showErrorMessage="1" prompt="Entrez l’activité 1 dans cette cellule. Les catégories d’activités entrées dans les cellules A3 à A19 sont automatiquement mises à jour dans le tableau de liste. Les données sont automatiquement mises à jour dans la cellule à droite" sqref="A3:A6" xr:uid="{00000000-0002-0000-0000-00000D000000}"/>
    <dataValidation allowBlank="1" showInputMessage="1" showErrorMessage="1" prompt="Les données sont automatiquement mises à jour dans cette cellule et en dessous. Sélectionnez une unité dans la cellule à droite" sqref="B3:B4 B7:B8 B11:B12 B15:B16 B19:B20" xr:uid="{00000000-0002-0000-0000-00000E000000}"/>
    <dataValidation type="list" errorStyle="warning" allowBlank="1" showInputMessage="1" showErrorMessage="1" error="Sélectionnez une unité dans la liste figurant dans cette cellule. Sélectionnez Annuler, appuyez sur Alt+Bas pour accéder aux options, puis sur Bas et Entrée pour effectuer une sélection" prompt="Sélectionnez une unité dans cette cellule. Appuyez sur Alt+Bas pour accéder aux options, puis sur Bas et Entrée pour effectuer une sélection. L’étiquette Calories se trouve dans la cellule ci-dessous" sqref="C12" xr:uid="{00000000-0002-0000-0000-00000F000000}">
      <formula1>"Kilomètres,Pas,Tours,Mètres,Répétitions,Minutes"</formula1>
    </dataValidation>
    <dataValidation type="list" errorStyle="warning" allowBlank="1" showInputMessage="1" showErrorMessage="1" error="Sélectionnez une unité dans la liste figurant dans cette cellule. Sélectionnez Annuler, appuyez sur Alt+Bas pour accéder aux options, puis sur Bas et Entrée pour effectuer une sélection" prompt="Sélectionnez une unité dans cette cellule. Appuyez sur Alt+Bas pour accéder aux options, puis sur Bas et Entrée pour effectuer une sélection. L’étiquette Calories se trouve dans la cellule ci-dessous" sqref="C16" xr:uid="{00000000-0002-0000-0000-000010000000}">
      <formula1>"Kilomètres,Pas,Tours,Mètres,Répétitions,Minutes"</formula1>
    </dataValidation>
    <dataValidation allowBlank="1" showInputMessage="1" showErrorMessage="1" prompt="Les calories brûlées au cours de l’activité sont calculées automatiquement dans cette cellule. L’étiquette Calories se trouve dans la cellule à droite" sqref="B21:B22 B17:B18 B13:B14 B9:B10 B5:B6" xr:uid="{00000000-0002-0000-0000-000011000000}"/>
    <dataValidation allowBlank="1" showInputMessage="1" showErrorMessage="1" prompt="Entrez l’activité 2 dans cette cellule. Les données sont automatiquement mises à jour dans les cellules à droite" sqref="A7:A10" xr:uid="{00000000-0002-0000-0000-000012000000}"/>
    <dataValidation allowBlank="1" showInputMessage="1" showErrorMessage="1" prompt="Entrez l’activité 3 dans cette cellule. Les données sont automatiquement mises à jour dans les cellules à droite" sqref="A11:A14" xr:uid="{00000000-0002-0000-0000-000013000000}"/>
    <dataValidation allowBlank="1" showInputMessage="1" showErrorMessage="1" prompt="Entrez l’activité 4 dans cette cellule. Les données sont automatiquement mises à jour dans les cellules à droite" sqref="A15:A18" xr:uid="{00000000-0002-0000-0000-000014000000}"/>
    <dataValidation allowBlank="1" showInputMessage="1" showErrorMessage="1" prompt="Entrez l’activité 5 dans cette cellule. Les données sont automatiquement mises à jour dans les cellules à droite. La quantité totale de calories brûlées est calculée automatiquement dans la cellule B23" sqref="A19:A22" xr:uid="{00000000-0002-0000-0000-000015000000}"/>
    <dataValidation allowBlank="1" showInputMessage="1" showErrorMessage="1" prompt="Le total est calculé automatiquement dans la cellule à droite" sqref="A23:A24" xr:uid="{00000000-0002-0000-0000-000016000000}"/>
    <dataValidation allowBlank="1" showInputMessage="1" showErrorMessage="1" prompt="Le total est calculé automatiquement dans cette cellule. L’étiquette Calories se trouve dans la cellule à droite" sqref="B23:B24" xr:uid="{00000000-0002-0000-0000-000017000000}"/>
    <dataValidation type="list" errorStyle="warning" allowBlank="1" showInputMessage="1" showErrorMessage="1" error="Sélectionnez une unité dans la liste figurant dans cette cellule. Sélectionnez Annuler, appuyez sur Alt+Bas pour accéder aux options, puis sur Bas et Entrée pour effectuer une sélection" prompt="Sélectionnez une unité dans cette cellule. Appuyez sur Alt+Bas pour accéder aux options, puis sur Bas et Entrée pour effectuer une sélection. L’étiquette Calories se trouve dans la cellule ci-dessous" sqref="C4 C8" xr:uid="{00000000-0002-0000-0000-000018000000}">
      <formula1>"Kilomètres,Pas,Tours,Mètres,Répétitions,Minutes"</formula1>
    </dataValidation>
  </dataValidations>
  <printOptions horizontalCentered="1"/>
  <pageMargins left="0.25" right="0.25" top="0.5" bottom="0.5" header="0.3" footer="0.3"/>
  <pageSetup paperSize="9" scale="58" fitToHeight="0" orientation="portrait"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C8"/>
  <sheetViews>
    <sheetView showGridLines="0" workbookViewId="0"/>
  </sheetViews>
  <sheetFormatPr baseColWidth="10" defaultColWidth="9.140625" defaultRowHeight="21.75" customHeight="1" x14ac:dyDescent="0.25"/>
  <cols>
    <col min="1" max="1" width="2.28515625" customWidth="1"/>
    <col min="2" max="2" width="24.28515625" customWidth="1"/>
    <col min="3" max="3" width="28.28515625" customWidth="1"/>
  </cols>
  <sheetData>
    <row r="1" spans="2:3" ht="36.75" customHeight="1" x14ac:dyDescent="0.25">
      <c r="B1" s="53" t="s">
        <v>23</v>
      </c>
      <c r="C1" s="53"/>
    </row>
    <row r="2" spans="2:3" ht="29.25" customHeight="1" x14ac:dyDescent="0.25">
      <c r="B2" s="54" t="s">
        <v>24</v>
      </c>
      <c r="C2" s="54"/>
    </row>
    <row r="3" spans="2:3" ht="29.25" customHeight="1" x14ac:dyDescent="0.25">
      <c r="B3" s="14" t="s">
        <v>15</v>
      </c>
      <c r="C3" s="14" t="s">
        <v>25</v>
      </c>
    </row>
    <row r="4" spans="2:3" ht="21.75" customHeight="1" x14ac:dyDescent="0.25">
      <c r="B4" t="str">
        <f>TRIM(Catégorie1)</f>
        <v>Vélo</v>
      </c>
      <c r="C4" t="str">
        <f>Catégorie1Unité</f>
        <v>Kilomètres</v>
      </c>
    </row>
    <row r="5" spans="2:3" ht="21.75" customHeight="1" x14ac:dyDescent="0.25">
      <c r="B5" t="str">
        <f>TRIM(Catégorie2)</f>
        <v>Natation</v>
      </c>
      <c r="C5" t="str">
        <f>Catégorie2Unité</f>
        <v>Mètres</v>
      </c>
    </row>
    <row r="6" spans="2:3" ht="21.75" customHeight="1" x14ac:dyDescent="0.25">
      <c r="B6" t="str">
        <f>TRIM(Catégorie3)</f>
        <v>Activité 3</v>
      </c>
      <c r="C6" t="str">
        <f>Catégorie3Unité</f>
        <v>Pas</v>
      </c>
    </row>
    <row r="7" spans="2:3" ht="21.75" customHeight="1" x14ac:dyDescent="0.25">
      <c r="B7" t="str">
        <f>TRIM(Catégorie4)</f>
        <v>Activité 4</v>
      </c>
      <c r="C7" t="str">
        <f>Catégorie4Unité</f>
        <v>Répétitions</v>
      </c>
    </row>
    <row r="8" spans="2:3" ht="21.75" customHeight="1" x14ac:dyDescent="0.25">
      <c r="B8" t="str">
        <f>TRIM(Catégorie5)</f>
        <v>Activité 5</v>
      </c>
      <c r="C8" t="str">
        <f>Catégorie5Unité</f>
        <v>Kilomètres</v>
      </c>
    </row>
  </sheetData>
  <mergeCells count="2">
    <mergeCell ref="B1:C1"/>
    <mergeCell ref="B2:C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13</vt:i4>
      </vt:variant>
    </vt:vector>
  </HeadingPairs>
  <TitlesOfParts>
    <vt:vector size="15" baseType="lpstr">
      <vt:lpstr>Suivi des activités</vt:lpstr>
      <vt:lpstr>Liste des activités</vt:lpstr>
      <vt:lpstr>Catégorie1</vt:lpstr>
      <vt:lpstr>Catégorie1Unité</vt:lpstr>
      <vt:lpstr>Catégorie2</vt:lpstr>
      <vt:lpstr>Catégorie2Unité</vt:lpstr>
      <vt:lpstr>Catégorie3</vt:lpstr>
      <vt:lpstr>Catégorie3Unité</vt:lpstr>
      <vt:lpstr>Catégorie4</vt:lpstr>
      <vt:lpstr>Catégorie4Unité</vt:lpstr>
      <vt:lpstr>Catégorie5</vt:lpstr>
      <vt:lpstr>Catégorie5Unité</vt:lpstr>
      <vt:lpstr>ListeActivités</vt:lpstr>
      <vt:lpstr>RechercheActivité</vt:lpstr>
      <vt:lpstr>TousAutres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2018-01-24T05:17:08Z</dcterms:created>
  <dcterms:modified xsi:type="dcterms:W3CDTF">2018-04-13T03:40:28Z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2018-01-24T05:17:15.4316191Z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