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5B3BA31-3B9D-4A0B-8909-8C8F4CB49D06}" xr6:coauthVersionLast="36" xr6:coauthVersionMax="36" xr10:uidLastSave="{00000000-0000-0000-0000-000000000000}"/>
  <bookViews>
    <workbookView xWindow="0" yWindow="0" windowWidth="21600" windowHeight="9510" xr2:uid="{00000000-000D-0000-FFFF-FFFF00000000}"/>
  </bookViews>
  <sheets>
    <sheet name="Szczegóły kontaktów klienta" sheetId="1" r:id="rId1"/>
    <sheet name="Nadchodzące terminy" sheetId="2" r:id="rId2"/>
  </sheets>
  <definedNames>
    <definedName name="lista_Klienci">Lista_kontaktów[Nazwa firmy]</definedName>
    <definedName name="Tytuł_kolumny_1">Lista_kontaktów[[#Headers],[Identyfikator klienta]]</definedName>
    <definedName name="Tytuł_kolumny_2">Nadchodzące_terminy[[#Headers],[Data]]</definedName>
    <definedName name="_xlnm.Print_Titles" localSheetId="1">'Nadchodzące terminy'!$3:$3</definedName>
    <definedName name="_xlnm.Print_Titles" localSheetId="0">'Szczegóły kontaktów klienta'!$3:$3</definedName>
  </definedNames>
  <calcPr calcId="162913"/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<sst xmlns="http://schemas.openxmlformats.org/spreadsheetml/2006/main" count="170" uniqueCount="126">
  <si>
    <t>KLIENT</t>
  </si>
  <si>
    <t>Identyfikator klienta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</si>
  <si>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</si>
  <si>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</si>
  <si>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</si>
  <si>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</si>
  <si>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</si>
  <si>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</si>
  <si>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</si>
  <si>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</si>
  <si>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CU0009</t>
  </si>
  <si>
    <t>CU0010</t>
  </si>
  <si>
    <t>CU0011</t>
  </si>
  <si>
    <t>CU0012</t>
  </si>
  <si>
    <t>CU0013</t>
  </si>
  <si>
    <t>CU0014</t>
  </si>
  <si>
    <t>CU0015</t>
  </si>
  <si>
    <t>CU0016</t>
  </si>
  <si>
    <t>CU0017</t>
  </si>
  <si>
    <t>CU0018</t>
  </si>
  <si>
    <t>CU0019</t>
  </si>
  <si>
    <t>CU0020</t>
  </si>
  <si>
    <t>CU0021</t>
  </si>
  <si>
    <t>CU0022</t>
  </si>
  <si>
    <t>CU0023</t>
  </si>
  <si>
    <t>CU0024</t>
  </si>
  <si>
    <t>CU0025</t>
  </si>
  <si>
    <t>CU0026</t>
  </si>
  <si>
    <t>CU0027</t>
  </si>
  <si>
    <t xml:space="preserve"> LISTA KONTAKTÓW</t>
  </si>
  <si>
    <t>Nazwa firmy</t>
  </si>
  <si>
    <t>A. Datum Corporation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</si>
  <si>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</si>
  <si>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</si>
  <si>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</si>
  <si>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</si>
  <si>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</si>
  <si>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</si>
  <si>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</si>
  <si>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Contoso, Ltd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</si>
  <si>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</si>
  <si>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</si>
  <si>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</si>
  <si>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</si>
  <si>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</si>
  <si>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</si>
  <si>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</si>
  <si>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</si>
  <si>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Margie’s Travel</t>
  </si>
  <si>
    <t>Northwind Traders</t>
  </si>
  <si>
    <t>Proseware, Inc.</t>
  </si>
  <si>
    <t>School of Fine Art</t>
  </si>
  <si>
    <t>Southridge Video</t>
  </si>
  <si>
    <t>Tailspin Toys</t>
  </si>
  <si>
    <t>Trey Research</t>
  </si>
  <si>
    <t>The Phone Company</t>
  </si>
  <si>
    <t>Wide World Importers</t>
  </si>
  <si>
    <t>Wingtip Toys</t>
  </si>
  <si>
    <t>Imię i nazwisko osoby kontaktowej</t>
  </si>
  <si>
    <t>Bagińska, Luiza</t>
  </si>
  <si>
    <t>Borkowski, Wojciech</t>
  </si>
  <si>
    <t>Czarnecki, Maciej</t>
  </si>
  <si>
    <t>Czarnecki, Tomasz</t>
  </si>
  <si>
    <t>Dąbrowska, Joanna</t>
  </si>
  <si>
    <t>Dąbrowski, Piotr</t>
  </si>
  <si>
    <t>Duda, Aneta</t>
  </si>
  <si>
    <t>Dudek, Maciej</t>
  </si>
  <si>
    <t>Jasińska, Hanna</t>
  </si>
  <si>
    <t>Jaworska, Irena</t>
  </si>
  <si>
    <t>Kalinowski, Jacek</t>
  </si>
  <si>
    <t>Kowalczyk, Adrian</t>
  </si>
  <si>
    <t>Kowalczyk, Dominika</t>
  </si>
  <si>
    <t>Kowalczyk, Sebastian</t>
  </si>
  <si>
    <t>Kowalska, Beata</t>
  </si>
  <si>
    <t>Kowalska, Milena</t>
  </si>
  <si>
    <t>Kozłowski, Jan</t>
  </si>
  <si>
    <t>Krawczyk, Joanna</t>
  </si>
  <si>
    <t>Kucharska, Adrianna</t>
  </si>
  <si>
    <t>Kucharska, Hanna</t>
  </si>
  <si>
    <t>Kucharski, Piotr</t>
  </si>
  <si>
    <t>Kwiatkowska, Hanna</t>
  </si>
  <si>
    <t>Maciejewski, Jakub</t>
  </si>
  <si>
    <t>Majewski, Filip</t>
  </si>
  <si>
    <t>Michalski, Dominik</t>
  </si>
  <si>
    <t>Michalski, Jan</t>
  </si>
  <si>
    <t>Michalski, Szymon</t>
  </si>
  <si>
    <t>Adres do faktury</t>
  </si>
  <si>
    <t>ul. Szeroka 123</t>
  </si>
  <si>
    <t>ul. Wiśniowa 891</t>
  </si>
  <si>
    <t>Miasto</t>
  </si>
  <si>
    <t>Gdańsk</t>
  </si>
  <si>
    <t>Szczecin</t>
  </si>
  <si>
    <t>Województwo</t>
  </si>
  <si>
    <t>POMORSKIE</t>
  </si>
  <si>
    <t>ZACHODNIOPOMORSKIE</t>
  </si>
  <si>
    <t>Kod pocztowy</t>
  </si>
  <si>
    <t>Kraj</t>
  </si>
  <si>
    <t>POLSKA</t>
  </si>
  <si>
    <t>Stanowisko osoby kontaktowej</t>
  </si>
  <si>
    <t>Kierownik</t>
  </si>
  <si>
    <t>Starszy kupujący</t>
  </si>
  <si>
    <t>Analityk</t>
  </si>
  <si>
    <t>Partner zarządzający</t>
  </si>
  <si>
    <t>Dyrektor zarządzający</t>
  </si>
  <si>
    <t>Konsultant</t>
  </si>
  <si>
    <t>Dyrektor ds. zamówień</t>
  </si>
  <si>
    <t>Numer telefonu</t>
  </si>
  <si>
    <t>Numer faksu</t>
  </si>
  <si>
    <t>Adres e-mail</t>
  </si>
  <si>
    <t>luiza@adatum.com</t>
  </si>
  <si>
    <t>wojciech@adventure-works.com</t>
  </si>
  <si>
    <t>Nadchodzące terminy</t>
  </si>
  <si>
    <t>Uwagi</t>
  </si>
  <si>
    <t>Nadchodzące</t>
  </si>
  <si>
    <t>Data</t>
  </si>
  <si>
    <t>terminy</t>
  </si>
  <si>
    <t>Godzina</t>
  </si>
  <si>
    <t>Nazwa klienta</t>
  </si>
  <si>
    <t>Temat spotkania</t>
  </si>
  <si>
    <t>Miesięczne rozliczenia</t>
  </si>
  <si>
    <t>Przegląd sprzedaży</t>
  </si>
  <si>
    <t>Uczestnicy</t>
  </si>
  <si>
    <t>Jakub, Roman, Tomasz</t>
  </si>
  <si>
    <t>Dominik, Anna, Irena</t>
  </si>
  <si>
    <t>Szczegóły kontaktów klienta</t>
  </si>
  <si>
    <t>Dodatkowe 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</si>
</sst>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)@"/>
    <numFmt numFmtId="169" formatCode="[$-409]h:mm\ AM/PM;@"/>
    <numFmt numFmtId="170" formatCode="00000"/>
    <numFmt numFmtId="171" formatCode="[&lt;=9999999]###\-####;\(###\)\ ###\-####"/>
    <numFmt numFmtId="172" formatCode="[&lt;=9999999]###\-##\-##;\(###\)\ ###\-##\-##"/>
    <numFmt numFmtId="173" formatCode="00\-000"/>
    <numFmt numFmtId="175" formatCode="h:mm;@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8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6" fillId="0" borderId="0" applyProtection="0"/>
    <xf numFmtId="0" fontId="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70" fontId="4" fillId="0" borderId="0" applyFont="0" applyFill="0" applyBorder="0">
      <alignment horizontal="center"/>
    </xf>
    <xf numFmtId="171" fontId="4" fillId="0" borderId="0">
      <alignment horizontal="center"/>
    </xf>
    <xf numFmtId="14" fontId="4" fillId="0" borderId="0" applyFont="0" applyFill="0" applyBorder="0">
      <alignment horizontal="left" indent="1"/>
    </xf>
    <xf numFmtId="169" fontId="4" fillId="0" borderId="0" applyFont="0" applyFill="0" applyBorder="0">
      <alignment horizontal="left" indent="1"/>
    </xf>
    <xf numFmtId="168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17">
    <xf numFmtId="168" fontId="0" fillId="0" borderId="0" xfId="0">
      <alignment wrapText="1"/>
    </xf>
    <xf numFmtId="0" fontId="5" fillId="0" borderId="2" xfId="1" applyAlignment="1">
      <alignment vertical="center"/>
    </xf>
    <xf numFmtId="168" fontId="0" fillId="0" borderId="0" xfId="0" applyNumberFormat="1" applyFont="1" applyFill="1" applyBorder="1">
      <alignment wrapText="1"/>
    </xf>
    <xf numFmtId="168" fontId="0" fillId="0" borderId="0" xfId="0" applyNumberFormat="1" applyFont="1" applyFill="1" applyBorder="1" applyAlignment="1">
      <alignment wrapText="1"/>
    </xf>
    <xf numFmtId="0" fontId="8" fillId="0" borderId="2" xfId="13">
      <alignment vertical="center"/>
    </xf>
    <xf numFmtId="168" fontId="0" fillId="0" borderId="0" xfId="0" applyFont="1" applyFill="1" applyBorder="1">
      <alignment wrapText="1"/>
    </xf>
    <xf numFmtId="0" fontId="5" fillId="0" borderId="2" xfId="1">
      <alignment vertical="center"/>
    </xf>
    <xf numFmtId="168" fontId="6" fillId="0" borderId="0" xfId="6"/>
    <xf numFmtId="168" fontId="7" fillId="3" borderId="0" xfId="19" applyBorder="1">
      <alignment vertical="center"/>
    </xf>
    <xf numFmtId="168" fontId="0" fillId="0" borderId="0" xfId="0">
      <alignment wrapText="1"/>
    </xf>
    <xf numFmtId="0" fontId="9" fillId="4" borderId="2" xfId="20">
      <alignment horizontal="center" vertical="center"/>
    </xf>
    <xf numFmtId="0" fontId="9" fillId="4" borderId="2" xfId="20" quotePrefix="1">
      <alignment horizontal="center" vertical="center"/>
    </xf>
    <xf numFmtId="14" fontId="0" fillId="0" borderId="0" xfId="17" applyFont="1" applyFill="1" applyBorder="1">
      <alignment horizontal="left" indent="1"/>
    </xf>
    <xf numFmtId="168" fontId="0" fillId="0" borderId="0" xfId="0" applyFill="1">
      <alignment wrapText="1"/>
    </xf>
    <xf numFmtId="173" fontId="0" fillId="0" borderId="0" xfId="15" applyNumberFormat="1" applyFont="1" applyFill="1" applyBorder="1">
      <alignment horizontal="center"/>
    </xf>
    <xf numFmtId="172" fontId="4" fillId="0" borderId="0" xfId="16" applyNumberFormat="1">
      <alignment horizontal="center"/>
    </xf>
    <xf numFmtId="175" fontId="0" fillId="0" borderId="0" xfId="18" applyNumberFormat="1" applyFont="1" applyFill="1" applyBorder="1">
      <alignment horizontal="left" indent="1"/>
    </xf>
  </cellXfs>
  <cellStyles count="22">
    <cellStyle name="Numer kontaktowy" xfId="16" xr:uid="{00000000-0005-0000-0000-000002000000}"/>
    <cellStyle name="Data" xfId="17" xr:uid="{00000000-0005-0000-0000-000005000000}"/>
    <cellStyle name="Dziesiętny" xfId="8" builtinId="3" customBuiltin="1"/>
    <cellStyle name="Dziesiętny [0]" xfId="9" builtinId="6" customBuiltin="1"/>
    <cellStyle name="Hiperłącze" xfId="2" builtinId="8" hidden="1" customBuiltin="1"/>
    <cellStyle name="Hiperłącze" xfId="5" builtinId="8" hidden="1"/>
    <cellStyle name="Hiperłącze" xfId="6" builtinId="8" customBuiltin="1"/>
    <cellStyle name="Nagłówek 1" xfId="13" builtinId="16" customBuiltin="1"/>
    <cellStyle name="Nagłówek 2" xfId="19" builtinId="17" customBuiltin="1"/>
    <cellStyle name="Nagłówek 3" xfId="20" builtinId="18" customBuiltin="1"/>
    <cellStyle name="Nagłówek 4" xfId="21" builtinId="19" customBuiltin="1"/>
    <cellStyle name="Normalny" xfId="0" builtinId="0" customBuiltin="1"/>
    <cellStyle name="Odwiedzone hiperłącze" xfId="3" builtinId="9" hidden="1"/>
    <cellStyle name="Odwiedzone hiperłącze" xfId="4" builtinId="9" hidden="1"/>
    <cellStyle name="Odwiedzone hiperłącze" xfId="7" builtinId="9" customBuiltin="1"/>
    <cellStyle name="Procentowy" xfId="12" builtinId="5" customBuiltin="1"/>
    <cellStyle name="Godzina" xfId="18" xr:uid="{00000000-0005-0000-0000-000013000000}"/>
    <cellStyle name="Tytuł" xfId="1" builtinId="15" customBuiltin="1"/>
    <cellStyle name="Uwaga" xfId="14" builtinId="10" customBuiltin="1"/>
    <cellStyle name="Walutowy" xfId="10" builtinId="4" customBuiltin="1"/>
    <cellStyle name="Walutowy [0]" xfId="11" builtinId="7" customBuiltin="1"/>
    <cellStyle name="Kod pocztowy" xfId="15" xr:uid="{00000000-0005-0000-0000-000015000000}"/>
  </cellStyles>
  <dxfs count="8">
    <dxf>
      <numFmt numFmtId="175" formatCode="h:mm;@"/>
    </dxf>
    <dxf>
      <numFmt numFmtId="172" formatCode="[&lt;=9999999]###\-##\-##;\(###\)\ ###\-##\-##"/>
    </dxf>
    <dxf>
      <numFmt numFmtId="172" formatCode="[&lt;=9999999]###\-##\-##;\(###\)\ ###\-##\-##"/>
    </dxf>
    <dxf>
      <numFmt numFmtId="173" formatCode="00\-000"/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_kontaktów" displayName="Lista_kontaktów" ref="B3:N30" totalsRowShown="0">
  <autoFilter ref="B3:N30" xr:uid="{00000000-0009-0000-0100-000001000000}"/>
  <tableColumns count="13">
    <tableColumn id="1" xr3:uid="{00000000-0010-0000-0000-000001000000}" name="Identyfikator klienta"/>
    <tableColumn id="2" xr3:uid="{00000000-0010-0000-0000-000002000000}" name="Nazwa firmy"/>
    <tableColumn id="3" xr3:uid="{00000000-0010-0000-0000-000003000000}" name="Imię i nazwisko osoby kontaktowej"/>
    <tableColumn id="4" xr3:uid="{00000000-0010-0000-0000-000004000000}" name="Adres do faktury"/>
    <tableColumn id="5" xr3:uid="{00000000-0010-0000-0000-000005000000}" name="Miasto"/>
    <tableColumn id="6" xr3:uid="{00000000-0010-0000-0000-000006000000}" name="Województwo"/>
    <tableColumn id="7" xr3:uid="{00000000-0010-0000-0000-000007000000}" name="Kod pocztowy" dataDxfId="3" dataCellStyle="Zip Code"/>
    <tableColumn id="8" xr3:uid="{00000000-0010-0000-0000-000008000000}" name="Kraj"/>
    <tableColumn id="9" xr3:uid="{00000000-0010-0000-0000-000009000000}" name="Stanowisko osoby kontaktowej"/>
    <tableColumn id="10" xr3:uid="{00000000-0010-0000-0000-00000A000000}" name="Numer telefonu" dataDxfId="2" dataCellStyle="Contact Number"/>
    <tableColumn id="11" xr3:uid="{00000000-0010-0000-0000-00000B000000}" name="Numer faksu" dataDxfId="1" dataCellStyle="Contact Number"/>
    <tableColumn id="12" xr3:uid="{00000000-0010-0000-0000-00000C000000}" name="Adres e-mail"/>
    <tableColumn id="13" xr3:uid="{00000000-0010-0000-0000-00000D000000}" name="Uwagi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identyfikator klienta, nazwę firmy, imię i nazwisko osoby kontaktowej, adres do faktury, miasto, województwo, kod pocztowy, kraj, stanowisko osoby kontaktowej, numer telefonu i faksu, adres e-mail i uwag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Nadchodzące_terminy" displayName="Nadchodzące_terminy" ref="B3:G26" totalsRowShown="0">
  <autoFilter ref="B3:G26" xr:uid="{00000000-0009-0000-0100-000002000000}"/>
  <tableColumns count="6">
    <tableColumn id="2" xr3:uid="{00000000-0010-0000-0100-000002000000}" name="Data" dataCellStyle="Date"/>
    <tableColumn id="3" xr3:uid="{00000000-0010-0000-0100-000003000000}" name="Godzina" dataDxfId="0" dataCellStyle="Time"/>
    <tableColumn id="1" xr3:uid="{00000000-0010-0000-0100-000001000000}" name="Nazwa klienta"/>
    <tableColumn id="4" xr3:uid="{00000000-0010-0000-0100-000004000000}" name="Temat spotkania"/>
    <tableColumn id="5" xr3:uid="{00000000-0010-0000-0100-000005000000}" name="Uczestnicy"/>
    <tableColumn id="6" xr3:uid="{00000000-0010-0000-0100-000006000000}" name="Dodatkowe uwagi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Lista nadchodzących terminów zawierająca nazwę klienta, datę, godzinę, temat spotkania, uczestników i dodatkowe uwagi. Za pomocą filtrów nagłówków możesz znaleźć konkretny wpis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m@adatum.com" TargetMode="External"/><Relationship Id="rId1" Type="http://schemas.openxmlformats.org/officeDocument/2006/relationships/hyperlink" Target="mailto:hazem@adventure-works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N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8.875" bestFit="1" customWidth="1"/>
    <col min="3" max="3" width="30.625" customWidth="1"/>
    <col min="4" max="4" width="31.875" bestFit="1" customWidth="1"/>
    <col min="5" max="5" width="30.625" customWidth="1"/>
    <col min="6" max="6" width="15.625" customWidth="1"/>
    <col min="7" max="7" width="24.125" customWidth="1"/>
    <col min="8" max="8" width="15.125" bestFit="1" customWidth="1"/>
    <col min="9" max="9" width="11.875" customWidth="1"/>
    <col min="10" max="10" width="28.75" bestFit="1" customWidth="1"/>
    <col min="11" max="11" width="16.75" customWidth="1"/>
    <col min="12" max="12" width="16" customWidth="1"/>
    <col min="13" max="13" width="37.375" customWidth="1"/>
    <col min="14" max="14" width="40.625" customWidth="1"/>
    <col min="15" max="15" width="2.625" customWidth="1"/>
  </cols>
  <sheetData>
    <row r="1" spans="1:14" ht="36" customHeight="1" thickBot="1" x14ac:dyDescent="0.25">
      <c r="A1" s="13"/>
      <c r="B1" s="1" t="s">
        <v>0</v>
      </c>
      <c r="C1" s="4" t="s">
        <v>29</v>
      </c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111</v>
      </c>
    </row>
    <row r="2" spans="1:14" ht="2.25" customHeight="1" thickTop="1" x14ac:dyDescent="0.2">
      <c r="N2" s="9"/>
    </row>
    <row r="3" spans="1:14" ht="30" customHeight="1" x14ac:dyDescent="0.2">
      <c r="B3" s="8" t="s">
        <v>1</v>
      </c>
      <c r="C3" s="8" t="s">
        <v>30</v>
      </c>
      <c r="D3" s="8" t="s">
        <v>58</v>
      </c>
      <c r="E3" s="8" t="s">
        <v>86</v>
      </c>
      <c r="F3" s="8" t="s">
        <v>89</v>
      </c>
      <c r="G3" s="8" t="s">
        <v>92</v>
      </c>
      <c r="H3" s="8" t="s">
        <v>95</v>
      </c>
      <c r="I3" s="8" t="s">
        <v>96</v>
      </c>
      <c r="J3" s="8" t="s">
        <v>98</v>
      </c>
      <c r="K3" s="8" t="s">
        <v>106</v>
      </c>
      <c r="L3" s="8" t="s">
        <v>107</v>
      </c>
      <c r="M3" s="8" t="s">
        <v>108</v>
      </c>
      <c r="N3" s="8" t="s">
        <v>112</v>
      </c>
    </row>
    <row r="4" spans="1:14" ht="30" customHeight="1" x14ac:dyDescent="0.2">
      <c r="B4" s="5" t="s">
        <v>2</v>
      </c>
      <c r="C4" s="2" t="s">
        <v>31</v>
      </c>
      <c r="D4" s="2" t="s">
        <v>59</v>
      </c>
      <c r="E4" s="2" t="s">
        <v>87</v>
      </c>
      <c r="F4" s="2" t="s">
        <v>90</v>
      </c>
      <c r="G4" s="2" t="s">
        <v>93</v>
      </c>
      <c r="H4" s="14">
        <v>9876</v>
      </c>
      <c r="I4" s="2" t="s">
        <v>97</v>
      </c>
      <c r="J4" s="2" t="s">
        <v>99</v>
      </c>
      <c r="K4" s="15">
        <v>1235550134</v>
      </c>
      <c r="L4" s="15">
        <v>1235550124</v>
      </c>
      <c r="M4" s="7" t="s">
        <v>109</v>
      </c>
      <c r="N4" s="3"/>
    </row>
    <row r="5" spans="1:14" ht="30" customHeight="1" x14ac:dyDescent="0.2">
      <c r="B5" s="5" t="s">
        <v>3</v>
      </c>
      <c r="C5" s="2" t="s">
        <v>32</v>
      </c>
      <c r="D5" s="2" t="s">
        <v>60</v>
      </c>
      <c r="E5" s="2" t="s">
        <v>88</v>
      </c>
      <c r="F5" s="2" t="s">
        <v>91</v>
      </c>
      <c r="G5" s="2" t="s">
        <v>94</v>
      </c>
      <c r="H5" s="14">
        <v>12345</v>
      </c>
      <c r="I5" s="2" t="s">
        <v>97</v>
      </c>
      <c r="J5" s="2" t="s">
        <v>100</v>
      </c>
      <c r="K5" s="15">
        <v>4565550145</v>
      </c>
      <c r="L5" s="15">
        <v>4565550146</v>
      </c>
      <c r="M5" s="7" t="s">
        <v>110</v>
      </c>
      <c r="N5" s="3"/>
    </row>
    <row r="6" spans="1:14" ht="30" customHeight="1" x14ac:dyDescent="0.2">
      <c r="B6" s="5" t="s">
        <v>4</v>
      </c>
      <c r="C6" s="2" t="s">
        <v>33</v>
      </c>
      <c r="D6" s="2" t="s">
        <v>61</v>
      </c>
      <c r="E6" s="2"/>
      <c r="F6" s="2"/>
      <c r="G6" s="2"/>
      <c r="H6" s="14"/>
      <c r="I6" s="2"/>
      <c r="J6" s="2" t="s">
        <v>101</v>
      </c>
      <c r="K6" s="15"/>
      <c r="L6" s="15"/>
      <c r="M6" s="7"/>
      <c r="N6" s="3"/>
    </row>
    <row r="7" spans="1:14" ht="30" customHeight="1" x14ac:dyDescent="0.2">
      <c r="B7" s="5" t="s">
        <v>5</v>
      </c>
      <c r="C7" s="2" t="s">
        <v>34</v>
      </c>
      <c r="D7" s="2" t="s">
        <v>62</v>
      </c>
      <c r="E7" s="2"/>
      <c r="F7" s="2"/>
      <c r="G7" s="2"/>
      <c r="H7" s="14"/>
      <c r="I7" s="2"/>
      <c r="J7" s="2" t="s">
        <v>102</v>
      </c>
      <c r="K7" s="15"/>
      <c r="L7" s="15"/>
      <c r="M7" s="7"/>
      <c r="N7" s="3"/>
    </row>
    <row r="8" spans="1:14" ht="30" customHeight="1" x14ac:dyDescent="0.2">
      <c r="B8" s="5" t="s">
        <v>6</v>
      </c>
      <c r="C8" s="2" t="s">
        <v>35</v>
      </c>
      <c r="D8" s="2" t="s">
        <v>63</v>
      </c>
      <c r="E8" s="2"/>
      <c r="F8" s="2"/>
      <c r="G8" s="2"/>
      <c r="H8" s="14"/>
      <c r="I8" s="2"/>
      <c r="J8" s="2" t="s">
        <v>103</v>
      </c>
      <c r="K8" s="15"/>
      <c r="L8" s="15"/>
      <c r="M8" s="7"/>
      <c r="N8" s="3"/>
    </row>
    <row r="9" spans="1:14" ht="30" customHeight="1" x14ac:dyDescent="0.2">
      <c r="B9" s="5" t="s">
        <v>7</v>
      </c>
      <c r="C9" s="2" t="s">
        <v>36</v>
      </c>
      <c r="D9" s="2" t="s">
        <v>64</v>
      </c>
      <c r="E9" s="2"/>
      <c r="F9" s="2"/>
      <c r="G9" s="2"/>
      <c r="H9" s="14"/>
      <c r="I9" s="2"/>
      <c r="J9" s="2" t="s">
        <v>104</v>
      </c>
      <c r="K9" s="15"/>
      <c r="L9" s="15"/>
      <c r="M9" s="7"/>
      <c r="N9" s="3"/>
    </row>
    <row r="10" spans="1:14" ht="30" customHeight="1" x14ac:dyDescent="0.2">
      <c r="B10" s="5" t="s">
        <v>8</v>
      </c>
      <c r="C10" s="2" t="s">
        <v>37</v>
      </c>
      <c r="D10" s="2" t="s">
        <v>65</v>
      </c>
      <c r="E10" s="2"/>
      <c r="F10" s="2"/>
      <c r="G10" s="2"/>
      <c r="H10" s="14"/>
      <c r="I10" s="2"/>
      <c r="J10" s="2" t="s">
        <v>105</v>
      </c>
      <c r="K10" s="15"/>
      <c r="L10" s="15"/>
      <c r="M10" s="7"/>
      <c r="N10" s="3"/>
    </row>
    <row r="11" spans="1:14" ht="30" customHeight="1" x14ac:dyDescent="0.2">
      <c r="B11" s="5" t="s">
        <v>9</v>
      </c>
      <c r="C11" s="2" t="s">
        <v>38</v>
      </c>
      <c r="D11" s="2" t="s">
        <v>66</v>
      </c>
      <c r="E11" s="2"/>
      <c r="F11" s="2"/>
      <c r="G11" s="2"/>
      <c r="H11" s="14"/>
      <c r="I11" s="2"/>
      <c r="J11" s="2" t="s">
        <v>99</v>
      </c>
      <c r="K11" s="15"/>
      <c r="L11" s="15"/>
      <c r="M11" s="7"/>
      <c r="N11" s="3"/>
    </row>
    <row r="12" spans="1:14" ht="30" customHeight="1" x14ac:dyDescent="0.2">
      <c r="B12" s="5" t="s">
        <v>10</v>
      </c>
      <c r="C12" s="2" t="s">
        <v>39</v>
      </c>
      <c r="D12" s="2" t="s">
        <v>67</v>
      </c>
      <c r="E12" s="2"/>
      <c r="F12" s="2"/>
      <c r="G12" s="2"/>
      <c r="H12" s="14"/>
      <c r="I12" s="2"/>
      <c r="J12" s="2" t="s">
        <v>100</v>
      </c>
      <c r="K12" s="15"/>
      <c r="L12" s="15"/>
      <c r="M12" s="7"/>
      <c r="N12" s="3"/>
    </row>
    <row r="13" spans="1:14" ht="30" customHeight="1" x14ac:dyDescent="0.2">
      <c r="B13" s="5" t="s">
        <v>11</v>
      </c>
      <c r="C13" s="2" t="s">
        <v>40</v>
      </c>
      <c r="D13" s="2" t="s">
        <v>68</v>
      </c>
      <c r="E13" s="2"/>
      <c r="F13" s="2"/>
      <c r="G13" s="2"/>
      <c r="H13" s="14"/>
      <c r="I13" s="2"/>
      <c r="J13" s="2" t="s">
        <v>101</v>
      </c>
      <c r="K13" s="15"/>
      <c r="L13" s="15"/>
      <c r="M13" s="7"/>
      <c r="N13" s="3"/>
    </row>
    <row r="14" spans="1:14" ht="30" customHeight="1" x14ac:dyDescent="0.2">
      <c r="B14" s="5" t="s">
        <v>12</v>
      </c>
      <c r="C14" s="2" t="s">
        <v>41</v>
      </c>
      <c r="D14" s="2" t="s">
        <v>69</v>
      </c>
      <c r="E14" s="2"/>
      <c r="F14" s="2"/>
      <c r="G14" s="2"/>
      <c r="H14" s="14"/>
      <c r="I14" s="2"/>
      <c r="J14" s="2" t="s">
        <v>102</v>
      </c>
      <c r="K14" s="15"/>
      <c r="L14" s="15"/>
      <c r="M14" s="7"/>
      <c r="N14" s="3"/>
    </row>
    <row r="15" spans="1:14" ht="30" customHeight="1" x14ac:dyDescent="0.2">
      <c r="B15" s="5" t="s">
        <v>13</v>
      </c>
      <c r="C15" s="2" t="s">
        <v>42</v>
      </c>
      <c r="D15" s="2" t="s">
        <v>70</v>
      </c>
      <c r="E15" s="2"/>
      <c r="F15" s="2"/>
      <c r="G15" s="2"/>
      <c r="H15" s="14"/>
      <c r="I15" s="2"/>
      <c r="J15" s="2" t="s">
        <v>103</v>
      </c>
      <c r="K15" s="15"/>
      <c r="L15" s="15"/>
      <c r="M15" s="7"/>
      <c r="N15" s="3"/>
    </row>
    <row r="16" spans="1:14" ht="30" customHeight="1" x14ac:dyDescent="0.2">
      <c r="B16" s="5" t="s">
        <v>14</v>
      </c>
      <c r="C16" s="2" t="s">
        <v>43</v>
      </c>
      <c r="D16" s="2" t="s">
        <v>71</v>
      </c>
      <c r="E16" s="2"/>
      <c r="F16" s="2"/>
      <c r="G16" s="2"/>
      <c r="H16" s="14"/>
      <c r="I16" s="2"/>
      <c r="J16" s="2" t="s">
        <v>104</v>
      </c>
      <c r="K16" s="15"/>
      <c r="L16" s="15"/>
      <c r="M16" s="7"/>
      <c r="N16" s="3"/>
    </row>
    <row r="17" spans="2:14" ht="30" customHeight="1" x14ac:dyDescent="0.2">
      <c r="B17" s="5" t="s">
        <v>15</v>
      </c>
      <c r="C17" s="2" t="s">
        <v>44</v>
      </c>
      <c r="D17" s="2" t="s">
        <v>72</v>
      </c>
      <c r="E17" s="2"/>
      <c r="F17" s="2"/>
      <c r="G17" s="2"/>
      <c r="H17" s="14"/>
      <c r="I17" s="2"/>
      <c r="J17" s="2" t="s">
        <v>105</v>
      </c>
      <c r="K17" s="15"/>
      <c r="L17" s="15"/>
      <c r="M17" s="7"/>
      <c r="N17" s="3"/>
    </row>
    <row r="18" spans="2:14" ht="30" customHeight="1" x14ac:dyDescent="0.2">
      <c r="B18" s="5" t="s">
        <v>16</v>
      </c>
      <c r="C18" s="2" t="s">
        <v>45</v>
      </c>
      <c r="D18" s="2" t="s">
        <v>73</v>
      </c>
      <c r="E18" s="2"/>
      <c r="F18" s="2"/>
      <c r="G18" s="2"/>
      <c r="H18" s="14"/>
      <c r="I18" s="2"/>
      <c r="J18" s="2" t="s">
        <v>99</v>
      </c>
      <c r="K18" s="15"/>
      <c r="L18" s="15"/>
      <c r="M18" s="7"/>
      <c r="N18" s="3"/>
    </row>
    <row r="19" spans="2:14" ht="30" customHeight="1" x14ac:dyDescent="0.2">
      <c r="B19" s="5" t="s">
        <v>17</v>
      </c>
      <c r="C19" s="2" t="s">
        <v>46</v>
      </c>
      <c r="D19" s="2" t="s">
        <v>74</v>
      </c>
      <c r="E19" s="2"/>
      <c r="F19" s="2"/>
      <c r="G19" s="2"/>
      <c r="H19" s="14"/>
      <c r="I19" s="2"/>
      <c r="J19" s="2" t="s">
        <v>100</v>
      </c>
      <c r="K19" s="15"/>
      <c r="L19" s="15"/>
      <c r="M19" s="7"/>
      <c r="N19" s="3"/>
    </row>
    <row r="20" spans="2:14" ht="30" customHeight="1" x14ac:dyDescent="0.2">
      <c r="B20" s="5" t="s">
        <v>18</v>
      </c>
      <c r="C20" s="2" t="s">
        <v>47</v>
      </c>
      <c r="D20" s="2" t="s">
        <v>75</v>
      </c>
      <c r="E20" s="2"/>
      <c r="F20" s="2"/>
      <c r="G20" s="2"/>
      <c r="H20" s="14"/>
      <c r="I20" s="2"/>
      <c r="J20" s="2" t="s">
        <v>101</v>
      </c>
      <c r="K20" s="15"/>
      <c r="L20" s="15"/>
      <c r="M20" s="7"/>
      <c r="N20" s="3"/>
    </row>
    <row r="21" spans="2:14" ht="30" customHeight="1" x14ac:dyDescent="0.2">
      <c r="B21" s="5" t="s">
        <v>19</v>
      </c>
      <c r="C21" s="2" t="s">
        <v>48</v>
      </c>
      <c r="D21" s="2" t="s">
        <v>76</v>
      </c>
      <c r="E21" s="2"/>
      <c r="F21" s="2"/>
      <c r="G21" s="2"/>
      <c r="H21" s="14"/>
      <c r="I21" s="2"/>
      <c r="J21" s="2" t="s">
        <v>102</v>
      </c>
      <c r="K21" s="15"/>
      <c r="L21" s="15"/>
      <c r="M21" s="7"/>
      <c r="N21" s="3"/>
    </row>
    <row r="22" spans="2:14" ht="30" customHeight="1" x14ac:dyDescent="0.2">
      <c r="B22" s="5" t="s">
        <v>20</v>
      </c>
      <c r="C22" s="2" t="s">
        <v>49</v>
      </c>
      <c r="D22" s="2" t="s">
        <v>77</v>
      </c>
      <c r="E22" s="2"/>
      <c r="F22" s="2"/>
      <c r="G22" s="2"/>
      <c r="H22" s="14"/>
      <c r="I22" s="2"/>
      <c r="J22" s="2" t="s">
        <v>103</v>
      </c>
      <c r="K22" s="15"/>
      <c r="L22" s="15"/>
      <c r="M22" s="7"/>
      <c r="N22" s="3"/>
    </row>
    <row r="23" spans="2:14" ht="30" customHeight="1" x14ac:dyDescent="0.2">
      <c r="B23" s="5" t="s">
        <v>21</v>
      </c>
      <c r="C23" s="2" t="s">
        <v>50</v>
      </c>
      <c r="D23" s="2" t="s">
        <v>78</v>
      </c>
      <c r="E23" s="2"/>
      <c r="F23" s="2"/>
      <c r="G23" s="2"/>
      <c r="H23" s="14"/>
      <c r="I23" s="2"/>
      <c r="J23" s="2" t="s">
        <v>104</v>
      </c>
      <c r="K23" s="15"/>
      <c r="L23" s="15"/>
      <c r="M23" s="7"/>
      <c r="N23" s="3"/>
    </row>
    <row r="24" spans="2:14" ht="30" customHeight="1" x14ac:dyDescent="0.2">
      <c r="B24" s="5" t="s">
        <v>22</v>
      </c>
      <c r="C24" s="2" t="s">
        <v>51</v>
      </c>
      <c r="D24" s="2" t="s">
        <v>79</v>
      </c>
      <c r="E24" s="2"/>
      <c r="F24" s="2"/>
      <c r="G24" s="2"/>
      <c r="H24" s="14"/>
      <c r="I24" s="2"/>
      <c r="J24" s="2" t="s">
        <v>105</v>
      </c>
      <c r="K24" s="15"/>
      <c r="L24" s="15"/>
      <c r="M24" s="7"/>
      <c r="N24" s="3"/>
    </row>
    <row r="25" spans="2:14" ht="30" customHeight="1" x14ac:dyDescent="0.2">
      <c r="B25" s="5" t="s">
        <v>23</v>
      </c>
      <c r="C25" s="2" t="s">
        <v>52</v>
      </c>
      <c r="D25" s="2" t="s">
        <v>80</v>
      </c>
      <c r="E25" s="2"/>
      <c r="F25" s="2"/>
      <c r="G25" s="2"/>
      <c r="H25" s="14"/>
      <c r="I25" s="2"/>
      <c r="J25" s="2" t="s">
        <v>99</v>
      </c>
      <c r="K25" s="15"/>
      <c r="L25" s="15"/>
      <c r="M25" s="7"/>
      <c r="N25" s="3"/>
    </row>
    <row r="26" spans="2:14" ht="30" customHeight="1" x14ac:dyDescent="0.2">
      <c r="B26" s="5" t="s">
        <v>24</v>
      </c>
      <c r="C26" s="2" t="s">
        <v>53</v>
      </c>
      <c r="D26" s="2" t="s">
        <v>81</v>
      </c>
      <c r="E26" s="2"/>
      <c r="F26" s="2"/>
      <c r="G26" s="2"/>
      <c r="H26" s="14"/>
      <c r="I26" s="2"/>
      <c r="J26" s="2" t="s">
        <v>100</v>
      </c>
      <c r="K26" s="15"/>
      <c r="L26" s="15"/>
      <c r="M26" s="7"/>
      <c r="N26" s="3"/>
    </row>
    <row r="27" spans="2:14" ht="30" customHeight="1" x14ac:dyDescent="0.2">
      <c r="B27" s="5" t="s">
        <v>25</v>
      </c>
      <c r="C27" s="2" t="s">
        <v>54</v>
      </c>
      <c r="D27" s="2" t="s">
        <v>82</v>
      </c>
      <c r="E27" s="2"/>
      <c r="F27" s="2"/>
      <c r="G27" s="2"/>
      <c r="H27" s="14"/>
      <c r="I27" s="2"/>
      <c r="J27" s="2" t="s">
        <v>101</v>
      </c>
      <c r="K27" s="15"/>
      <c r="L27" s="15"/>
      <c r="M27" s="7"/>
      <c r="N27" s="3"/>
    </row>
    <row r="28" spans="2:14" ht="30" customHeight="1" x14ac:dyDescent="0.2">
      <c r="B28" s="5" t="s">
        <v>26</v>
      </c>
      <c r="C28" s="2" t="s">
        <v>55</v>
      </c>
      <c r="D28" s="2" t="s">
        <v>83</v>
      </c>
      <c r="E28" s="2"/>
      <c r="F28" s="2"/>
      <c r="G28" s="2"/>
      <c r="H28" s="14"/>
      <c r="I28" s="2"/>
      <c r="J28" s="2" t="s">
        <v>102</v>
      </c>
      <c r="K28" s="15"/>
      <c r="L28" s="15"/>
      <c r="M28" s="7"/>
      <c r="N28" s="3"/>
    </row>
    <row r="29" spans="2:14" ht="30" customHeight="1" x14ac:dyDescent="0.2">
      <c r="B29" s="5" t="s">
        <v>27</v>
      </c>
      <c r="C29" s="2" t="s">
        <v>56</v>
      </c>
      <c r="D29" s="2" t="s">
        <v>84</v>
      </c>
      <c r="E29" s="2"/>
      <c r="F29" s="2"/>
      <c r="G29" s="2"/>
      <c r="H29" s="14"/>
      <c r="I29" s="2"/>
      <c r="J29" s="2" t="s">
        <v>103</v>
      </c>
      <c r="K29" s="15"/>
      <c r="L29" s="15"/>
      <c r="M29" s="7"/>
      <c r="N29" s="3"/>
    </row>
    <row r="30" spans="2:14" ht="30" customHeight="1" x14ac:dyDescent="0.2">
      <c r="B30" s="5" t="s">
        <v>28</v>
      </c>
      <c r="C30" s="2" t="s">
        <v>57</v>
      </c>
      <c r="D30" s="2" t="s">
        <v>85</v>
      </c>
      <c r="E30" s="2"/>
      <c r="F30" s="2"/>
      <c r="G30" s="2"/>
      <c r="H30" s="14"/>
      <c r="I30" s="2"/>
      <c r="J30" s="2" t="s">
        <v>104</v>
      </c>
      <c r="K30" s="15"/>
      <c r="L30" s="15"/>
      <c r="M30" s="7"/>
      <c r="N30" s="3"/>
    </row>
  </sheetData>
  <dataValidations count="16">
    <dataValidation allowBlank="1" showInputMessage="1" showErrorMessage="1" prompt="W tym skoroszycie utwórz listę osób kontaktowych klientów z nadchodzącymi terminami. W tym arkuszu utwórz listę kontaktów. Zaznacz komórkę N1, aby przejść do nadchodzących terminów" sqref="A1" xr:uid="{00000000-0002-0000-0000-000000000000}"/>
    <dataValidation allowBlank="1" showInputMessage="1" showErrorMessage="1" prompt="Tytuł tego arkusza znajduje się w komórkach od B1 do C1" sqref="B1" xr:uid="{00000000-0002-0000-0000-000001000000}"/>
    <dataValidation allowBlank="1" showInputMessage="1" showErrorMessage="1" prompt="Link nawigacyjny do arkusza Nadchodzące terminy" sqref="N1" xr:uid="{00000000-0002-0000-0000-000002000000}"/>
    <dataValidation allowBlank="1" showInputMessage="1" showErrorMessage="1" prompt="W tej kolumnie pod tym nagłówkiem wprowadź identyfikator klienta. Za pomocą filtrów nagłówków możesz znaleźć konkretne wpisy" sqref="B3" xr:uid="{00000000-0002-0000-0000-000003000000}"/>
    <dataValidation allowBlank="1" showInputMessage="1" showErrorMessage="1" prompt="W tej kolumnie pod tym nagłówkiem wprowadź nazwę firmy" sqref="C3" xr:uid="{00000000-0002-0000-0000-000004000000}"/>
    <dataValidation allowBlank="1" showInputMessage="1" showErrorMessage="1" prompt="W tej kolumnie pod tym nagłówkiem wprowadź nazwę kontaktu" sqref="D3" xr:uid="{00000000-0002-0000-0000-000005000000}"/>
    <dataValidation allowBlank="1" showInputMessage="1" showErrorMessage="1" prompt="W tej kolumnie pod tym nagłówkiem wprowadź adres do faktury" sqref="E3" xr:uid="{00000000-0002-0000-0000-000006000000}"/>
    <dataValidation allowBlank="1" showInputMessage="1" showErrorMessage="1" prompt="W tej kolumnie pod tym nagłówkiem wprowadź miasto" sqref="F3" xr:uid="{00000000-0002-0000-0000-000007000000}"/>
    <dataValidation allowBlank="1" showInputMessage="1" showErrorMessage="1" prompt="W tej kolumnie pod tym nagłówkiem wprowadź województwo" sqref="G3" xr:uid="{00000000-0002-0000-0000-000008000000}"/>
    <dataValidation allowBlank="1" showInputMessage="1" showErrorMessage="1" prompt="W tej kolumnie pod tym nagłówkiem wprowadź kod pocztowy" sqref="H3" xr:uid="{00000000-0002-0000-0000-000009000000}"/>
    <dataValidation allowBlank="1" showInputMessage="1" showErrorMessage="1" prompt="W tej kolumnie pod tym nagłówkiem wprowadź kraj" sqref="I3" xr:uid="{00000000-0002-0000-0000-00000A000000}"/>
    <dataValidation allowBlank="1" showInputMessage="1" showErrorMessage="1" prompt="W tej kolumnie pod tym nagłówkiem wprowadź stanowisko kontaktu" sqref="J3" xr:uid="{00000000-0002-0000-0000-00000B000000}"/>
    <dataValidation allowBlank="1" showInputMessage="1" showErrorMessage="1" prompt="W tej kolumnie pod tym nagłówkiem wprowadź numer telefonu" sqref="K3" xr:uid="{00000000-0002-0000-0000-00000C000000}"/>
    <dataValidation allowBlank="1" showInputMessage="1" showErrorMessage="1" prompt="W tej kolumnie pod tym nagłówkiem wprowadź numer faksu" sqref="L3" xr:uid="{00000000-0002-0000-0000-00000D000000}"/>
    <dataValidation allowBlank="1" showInputMessage="1" showErrorMessage="1" prompt="W tej kolumnie pod tym nagłówkiem wprowadź adres e-mail" sqref="M3" xr:uid="{00000000-0002-0000-0000-00000E000000}"/>
    <dataValidation allowBlank="1" showInputMessage="1" showErrorMessage="1" prompt="W tej kolumnie pod tym nagłówkiem wprowadź uwagi" sqref="N3" xr:uid="{00000000-0002-0000-0000-00000F000000}"/>
  </dataValidations>
  <hyperlinks>
    <hyperlink ref="M5" r:id="rId1" xr:uid="{00000000-0004-0000-0000-000000000000}"/>
    <hyperlink ref="M4" r:id="rId2" xr:uid="{00000000-0004-0000-0000-000001000000}"/>
    <hyperlink ref="N1" location="'Nadchodzące terminy'!A1" tooltip="Wybierz, aby wyświetlić nadchodzące terminy" display="Upcoming Appointments" xr:uid="{00000000-0004-0000-0000-000002000000}"/>
  </hyperlinks>
  <printOptions horizontalCentered="1"/>
  <pageMargins left="0.25" right="0.25" top="0.75" bottom="0.75" header="0.3" footer="0.3"/>
  <pageSetup scale="41" fitToHeight="0" orientation="landscape" r:id="rId3"/>
  <headerFooter differentFirst="1">
    <oddFooter>Page &amp;P of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G26"/>
  <sheetViews>
    <sheetView showGridLines="0" zoomScaleNormal="100" workbookViewId="0"/>
  </sheetViews>
  <sheetFormatPr defaultRowHeight="30" customHeight="1" x14ac:dyDescent="0.2"/>
  <cols>
    <col min="1" max="1" width="2.625" customWidth="1"/>
    <col min="2" max="2" width="23.875" bestFit="1" customWidth="1"/>
    <col min="3" max="3" width="15.625" customWidth="1"/>
    <col min="4" max="6" width="30.625" customWidth="1"/>
    <col min="7" max="7" width="40.625" customWidth="1"/>
    <col min="8" max="8" width="2.625" customWidth="1"/>
    <col min="9" max="9" width="9" customWidth="1"/>
  </cols>
  <sheetData>
    <row r="1" spans="2:7" ht="36" customHeight="1" thickBot="1" x14ac:dyDescent="0.25">
      <c r="B1" s="6" t="s">
        <v>113</v>
      </c>
      <c r="C1" s="4" t="s">
        <v>115</v>
      </c>
      <c r="D1" s="4"/>
      <c r="E1" s="4"/>
      <c r="F1" s="4"/>
      <c r="G1" s="10" t="s">
        <v>124</v>
      </c>
    </row>
    <row r="2" spans="2:7" ht="2.25" customHeight="1" thickTop="1" x14ac:dyDescent="0.2"/>
    <row r="3" spans="2:7" ht="30" customHeight="1" x14ac:dyDescent="0.2">
      <c r="B3" s="8" t="s">
        <v>114</v>
      </c>
      <c r="C3" s="8" t="s">
        <v>116</v>
      </c>
      <c r="D3" s="8" t="s">
        <v>117</v>
      </c>
      <c r="E3" s="8" t="s">
        <v>118</v>
      </c>
      <c r="F3" s="8" t="s">
        <v>121</v>
      </c>
      <c r="G3" s="8" t="s">
        <v>125</v>
      </c>
    </row>
    <row r="4" spans="2:7" ht="30" customHeight="1" x14ac:dyDescent="0.2">
      <c r="B4" s="12">
        <f ca="1">TODAY()</f>
        <v>43335</v>
      </c>
      <c r="C4" s="16">
        <v>0.60416666666666663</v>
      </c>
      <c r="D4" s="2" t="s">
        <v>53</v>
      </c>
      <c r="E4" s="2" t="s">
        <v>119</v>
      </c>
      <c r="F4" s="2" t="s">
        <v>122</v>
      </c>
      <c r="G4" s="2"/>
    </row>
    <row r="5" spans="2:7" ht="30" customHeight="1" x14ac:dyDescent="0.2">
      <c r="B5" s="12">
        <f ca="1">TODAY()+1</f>
        <v>43336</v>
      </c>
      <c r="C5" s="16">
        <v>0.70833333333333326</v>
      </c>
      <c r="D5" s="2" t="s">
        <v>48</v>
      </c>
      <c r="E5" s="2" t="s">
        <v>120</v>
      </c>
      <c r="F5" s="2" t="s">
        <v>123</v>
      </c>
      <c r="G5" s="2"/>
    </row>
    <row r="6" spans="2:7" ht="30" customHeight="1" x14ac:dyDescent="0.2">
      <c r="B6" s="12">
        <f ca="1">TODAY()+2</f>
        <v>43337</v>
      </c>
      <c r="C6" s="16">
        <v>0.4375</v>
      </c>
      <c r="D6" s="2" t="s">
        <v>49</v>
      </c>
      <c r="E6" s="2"/>
      <c r="F6" s="2"/>
      <c r="G6" s="2"/>
    </row>
    <row r="7" spans="2:7" ht="30" customHeight="1" x14ac:dyDescent="0.2">
      <c r="B7" s="12">
        <f ca="1">TODAY()+3</f>
        <v>43338</v>
      </c>
      <c r="C7" s="16">
        <v>0.45833333333333331</v>
      </c>
      <c r="D7" s="2" t="s">
        <v>45</v>
      </c>
      <c r="E7" s="2"/>
      <c r="F7" s="2"/>
      <c r="G7" s="2"/>
    </row>
    <row r="8" spans="2:7" ht="30" customHeight="1" x14ac:dyDescent="0.2">
      <c r="B8" s="12">
        <f ca="1">TODAY()+4</f>
        <v>43339</v>
      </c>
      <c r="C8" s="16">
        <v>0.41666666666666669</v>
      </c>
      <c r="D8" s="2" t="s">
        <v>33</v>
      </c>
      <c r="E8" s="2"/>
      <c r="F8" s="2"/>
      <c r="G8" s="2"/>
    </row>
    <row r="9" spans="2:7" ht="30" customHeight="1" x14ac:dyDescent="0.2">
      <c r="B9" s="12">
        <f ca="1">TODAY()+5</f>
        <v>43340</v>
      </c>
      <c r="C9" s="16">
        <v>0.41666666666666669</v>
      </c>
      <c r="D9" s="2" t="s">
        <v>39</v>
      </c>
      <c r="E9" s="2"/>
      <c r="F9" s="2"/>
      <c r="G9" s="2"/>
    </row>
    <row r="10" spans="2:7" ht="30" customHeight="1" x14ac:dyDescent="0.2">
      <c r="B10" s="12">
        <f ca="1">TODAY()+6</f>
        <v>43341</v>
      </c>
      <c r="C10" s="16">
        <v>0.66666666666666674</v>
      </c>
      <c r="D10" s="2" t="s">
        <v>54</v>
      </c>
      <c r="E10" s="2"/>
      <c r="F10" s="2"/>
      <c r="G10" s="2"/>
    </row>
    <row r="11" spans="2:7" ht="30" customHeight="1" x14ac:dyDescent="0.2">
      <c r="B11" s="12">
        <f ca="1">TODAY()+7</f>
        <v>43342</v>
      </c>
      <c r="C11" s="16">
        <v>0.5625</v>
      </c>
      <c r="D11" s="2" t="s">
        <v>55</v>
      </c>
      <c r="E11" s="2"/>
      <c r="F11" s="2"/>
      <c r="G11" s="2"/>
    </row>
    <row r="12" spans="2:7" ht="30" customHeight="1" x14ac:dyDescent="0.2">
      <c r="B12" s="12">
        <f ca="1">TODAY()+8</f>
        <v>43343</v>
      </c>
      <c r="C12" s="16">
        <v>0.625</v>
      </c>
      <c r="D12" s="2" t="s">
        <v>46</v>
      </c>
      <c r="E12" s="2"/>
      <c r="F12" s="2"/>
      <c r="G12" s="2"/>
    </row>
    <row r="13" spans="2:7" ht="30" customHeight="1" x14ac:dyDescent="0.2">
      <c r="B13" s="12">
        <f ca="1">TODAY()+9</f>
        <v>43344</v>
      </c>
      <c r="C13" s="16">
        <v>0.4375</v>
      </c>
      <c r="D13" s="2" t="s">
        <v>47</v>
      </c>
      <c r="E13" s="2"/>
      <c r="F13" s="2"/>
      <c r="G13" s="2"/>
    </row>
    <row r="14" spans="2:7" ht="30" customHeight="1" x14ac:dyDescent="0.2">
      <c r="B14" s="12">
        <f ca="1">TODAY()+10</f>
        <v>43345</v>
      </c>
      <c r="C14" s="16">
        <v>0.72916666666666674</v>
      </c>
      <c r="D14" s="2" t="s">
        <v>37</v>
      </c>
      <c r="E14" s="2"/>
      <c r="F14" s="2"/>
      <c r="G14" s="2"/>
    </row>
    <row r="15" spans="2:7" ht="30" customHeight="1" x14ac:dyDescent="0.2">
      <c r="B15" s="12">
        <f ca="1">TODAY()+11</f>
        <v>43346</v>
      </c>
      <c r="C15" s="16">
        <v>0.4375</v>
      </c>
      <c r="D15" s="2" t="s">
        <v>35</v>
      </c>
      <c r="E15" s="2"/>
      <c r="F15" s="2"/>
      <c r="G15" s="2"/>
    </row>
    <row r="16" spans="2:7" ht="30" customHeight="1" x14ac:dyDescent="0.2">
      <c r="B16" s="12">
        <f ca="1">TODAY()+12</f>
        <v>43347</v>
      </c>
      <c r="C16" s="16">
        <v>0.41666666666666669</v>
      </c>
      <c r="D16" s="2" t="s">
        <v>56</v>
      </c>
      <c r="E16" s="2"/>
      <c r="F16" s="2"/>
      <c r="G16" s="2"/>
    </row>
    <row r="17" spans="2:7" ht="30" customHeight="1" x14ac:dyDescent="0.2">
      <c r="B17" s="12">
        <f ca="1">TODAY()+13</f>
        <v>43348</v>
      </c>
      <c r="C17" s="16">
        <v>0.75</v>
      </c>
      <c r="D17" s="2" t="s">
        <v>32</v>
      </c>
      <c r="E17" s="2"/>
      <c r="F17" s="2"/>
      <c r="G17" s="2"/>
    </row>
    <row r="18" spans="2:7" ht="30" customHeight="1" x14ac:dyDescent="0.2">
      <c r="B18" s="12">
        <f ca="1">TODAY()+14</f>
        <v>43349</v>
      </c>
      <c r="C18" s="16">
        <v>0.72916666666666674</v>
      </c>
      <c r="D18" s="2" t="s">
        <v>35</v>
      </c>
      <c r="E18" s="2"/>
      <c r="F18" s="2"/>
      <c r="G18" s="2"/>
    </row>
    <row r="19" spans="2:7" ht="30" customHeight="1" x14ac:dyDescent="0.2">
      <c r="B19" s="12">
        <f ca="1">TODAY()+15</f>
        <v>43350</v>
      </c>
      <c r="C19" s="16">
        <v>0.47916666666666669</v>
      </c>
      <c r="D19" s="2" t="s">
        <v>46</v>
      </c>
      <c r="E19" s="2"/>
      <c r="F19" s="2"/>
      <c r="G19" s="2"/>
    </row>
    <row r="20" spans="2:7" ht="30" customHeight="1" x14ac:dyDescent="0.2">
      <c r="B20" s="12">
        <f ca="1">TODAY()+16</f>
        <v>43351</v>
      </c>
      <c r="C20" s="16">
        <v>0.625</v>
      </c>
      <c r="D20" s="2" t="s">
        <v>50</v>
      </c>
      <c r="E20" s="2"/>
      <c r="F20" s="2"/>
      <c r="G20" s="2"/>
    </row>
    <row r="21" spans="2:7" ht="30" customHeight="1" x14ac:dyDescent="0.2">
      <c r="B21" s="12">
        <f ca="1">TODAY()+17</f>
        <v>43352</v>
      </c>
      <c r="C21" s="16">
        <v>0.4375</v>
      </c>
      <c r="D21" s="2" t="s">
        <v>50</v>
      </c>
      <c r="E21" s="2"/>
      <c r="F21" s="2"/>
      <c r="G21" s="2"/>
    </row>
    <row r="22" spans="2:7" ht="30" customHeight="1" x14ac:dyDescent="0.2">
      <c r="B22" s="12">
        <f ca="1">TODAY()+18</f>
        <v>43353</v>
      </c>
      <c r="C22" s="16">
        <v>0.58333333333333337</v>
      </c>
      <c r="D22" s="2" t="s">
        <v>40</v>
      </c>
      <c r="E22" s="2"/>
      <c r="F22" s="2"/>
      <c r="G22" s="2"/>
    </row>
    <row r="23" spans="2:7" ht="30" customHeight="1" x14ac:dyDescent="0.2">
      <c r="B23" s="12">
        <f ca="1">TODAY()+19</f>
        <v>43354</v>
      </c>
      <c r="C23" s="16">
        <v>0.47916666666666669</v>
      </c>
      <c r="D23" s="2" t="s">
        <v>46</v>
      </c>
      <c r="E23" s="2"/>
      <c r="F23" s="2"/>
      <c r="G23" s="2"/>
    </row>
    <row r="24" spans="2:7" ht="30" customHeight="1" x14ac:dyDescent="0.2">
      <c r="B24" s="12">
        <f ca="1">TODAY()+20</f>
        <v>43355</v>
      </c>
      <c r="C24" s="16">
        <v>0.4375</v>
      </c>
      <c r="D24" s="2" t="s">
        <v>44</v>
      </c>
      <c r="E24" s="2"/>
      <c r="F24" s="2"/>
      <c r="G24" s="2"/>
    </row>
    <row r="25" spans="2:7" ht="30" customHeight="1" x14ac:dyDescent="0.2">
      <c r="B25" s="12">
        <f ca="1">TODAY()+21</f>
        <v>43356</v>
      </c>
      <c r="C25" s="16">
        <v>0.47916666666666669</v>
      </c>
      <c r="D25" s="2" t="s">
        <v>53</v>
      </c>
      <c r="E25" s="2"/>
      <c r="F25" s="2"/>
      <c r="G25" s="2"/>
    </row>
    <row r="26" spans="2:7" ht="30" customHeight="1" x14ac:dyDescent="0.2">
      <c r="B26" s="12">
        <f ca="1">TODAY()+22</f>
        <v>43357</v>
      </c>
      <c r="C26" s="16">
        <v>0.625</v>
      </c>
      <c r="D26" s="2" t="s">
        <v>39</v>
      </c>
      <c r="E26" s="2"/>
      <c r="F26" s="2"/>
      <c r="G26" s="2"/>
    </row>
  </sheetData>
  <dataValidations count="10">
    <dataValidation type="list" errorStyle="warning" allowBlank="1" showInputMessage="1" showErrorMessage="1" error="Wybierz nazwę klienta z listy. Wybierz pozycję ANULUJ, a następnie naciśnij klawisze ALT+STRZAŁKA W DÓŁ, aby wybrać nazwę klienta z listy rozwijanej" sqref="D4:D26" xr:uid="{00000000-0002-0000-0100-000000000000}">
      <formula1>lista_Klienci</formula1>
    </dataValidation>
    <dataValidation allowBlank="1" showInputMessage="1" showErrorMessage="1" prompt="W tym arkuszu utwórz listę nadchodzących terminów. Zaznacz komórkę G1, aby wrócić do arkusza Szczegóły kontaktów klienta" sqref="A1" xr:uid="{00000000-0002-0000-0100-000001000000}"/>
    <dataValidation allowBlank="1" showInputMessage="1" showErrorMessage="1" prompt="Tytuł tego arkusza znajduje się w komórkach od B1 do C1" sqref="B1" xr:uid="{00000000-0002-0000-0100-000002000000}"/>
    <dataValidation allowBlank="1" showInputMessage="1" showErrorMessage="1" prompt="Link nawigacyjny do arkusza Szczegóły kontaktów klienta" sqref="G1" xr:uid="{00000000-0002-0000-0100-000003000000}"/>
    <dataValidation allowBlank="1" showInputMessage="1" showErrorMessage="1" prompt="W tej kolumnie pod tym nagłówkiem wprowadź datę. Za pomocą filtrów nagłówków możesz znaleźć konkretne wpisy" sqref="B3" xr:uid="{00000000-0002-0000-0100-000004000000}"/>
    <dataValidation allowBlank="1" showInputMessage="1" showErrorMessage="1" prompt="W kolumnie pod tym nagłówkiem wprowadź godzinę" sqref="C3" xr:uid="{00000000-0002-0000-0100-000005000000}"/>
    <dataValidation allowBlank="1" showInputMessage="1" showErrorMessage="1" prompt="W tej kolumnie pod tym nagłówkiem wybierz nazwę klienta. Naciśnij klawisze ALT+STRZAŁKA W DÓŁ, aby otworzyć listę rozwijaną, a następnie naciśnij klawisz ENTER w celu dokonania wyboru" sqref="D3" xr:uid="{00000000-0002-0000-0100-000006000000}"/>
    <dataValidation allowBlank="1" showInputMessage="1" showErrorMessage="1" prompt="W tej kolumnie pod tym nagłówkiem wprowadź temat spotkania" sqref="E3" xr:uid="{00000000-0002-0000-0100-000007000000}"/>
    <dataValidation allowBlank="1" showInputMessage="1" showErrorMessage="1" prompt="W tej kolumnie pod tym nagłówkiem wprowadź uczestników" sqref="F3" xr:uid="{00000000-0002-0000-0100-000008000000}"/>
    <dataValidation allowBlank="1" showInputMessage="1" showErrorMessage="1" prompt="W tej kolumnie pod tym nagłówkiem wprowadź dodatkowe uwagi" sqref="G3" xr:uid="{00000000-0002-0000-0100-000009000000}"/>
  </dataValidations>
  <hyperlinks>
    <hyperlink ref="G1" location="'Szczegóły kontaktów klienta'!A1" tooltip="Wybierz, aby wyświetlić szczegóły kontaktów klienta" display="Customer Contact Details" xr:uid="{00000000-0004-0000-0100-000000000000}"/>
  </hyperlinks>
  <printOptions horizontalCentered="1"/>
  <pageMargins left="0.7" right="0.7" top="0.75" bottom="0.75" header="0.3" footer="0.3"/>
  <pageSetup scale="6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Szczegóły kontaktów klienta</vt:lpstr>
      <vt:lpstr>Nadchodzące terminy</vt:lpstr>
      <vt:lpstr>lista_Klienci</vt:lpstr>
      <vt:lpstr>Tytuł_kolumny_1</vt:lpstr>
      <vt:lpstr>Tytuł_kolumny_2</vt:lpstr>
      <vt:lpstr>'Nadchodzące terminy'!Tytuły_wydruku</vt:lpstr>
      <vt:lpstr>'Szczegóły kontaktów klienta'!Tytuły_wydruku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2016-12-26T10:19:07Z</dcterms:created>
  <dcterms:modified xsi:type="dcterms:W3CDTF">2018-08-23T13:37:53Z</dcterms:modified>
</cp:coreProperties>
</file>