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fr-FR\target\"/>
    </mc:Choice>
  </mc:AlternateContent>
  <bookViews>
    <workbookView xWindow="0" yWindow="0" windowWidth="28800" windowHeight="13635" xr2:uid="{00000000-000D-0000-FFFF-FFFF00000000}"/>
  </bookViews>
  <sheets>
    <sheet name="Emploi du temps hebdomadaire" sheetId="1" r:id="rId1"/>
    <sheet name="Liste des tâches" sheetId="2" r:id="rId2"/>
  </sheets>
  <definedNames>
    <definedName name="ChampQui">ListeDesTâches[Matière]</definedName>
    <definedName name="DateDébut">'Emploi du temps hebdomadaire'!$I$3</definedName>
    <definedName name="_xlnm.Print_Titles" localSheetId="0">'Emploi du temps hebdomadaire'!$4:$5</definedName>
    <definedName name="Matières">EmploiDuTemps[[#All],[Colonne1]]</definedName>
    <definedName name="Titre1">EmploiDuTemps[[#All],[Colonne1]]</definedName>
    <definedName name="TitreColonne2">ListeDesTâches[[#Headers],[Date]]</definedName>
    <definedName name="TitreLigneRégion1...I3">'Emploi du temps hebdomadaire'!$H$3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I4" i="1" s="1"/>
  <c r="G4" i="1" l="1"/>
  <c r="H4" i="1"/>
  <c r="E4" i="1"/>
  <c r="F4" i="1"/>
  <c r="C4" i="1"/>
  <c r="D4" i="1"/>
  <c r="B5" i="1"/>
  <c r="C5" i="1"/>
  <c r="C7" i="1" l="1"/>
  <c r="C9" i="1"/>
  <c r="C11" i="1"/>
  <c r="C8" i="1"/>
  <c r="C10" i="1"/>
  <c r="C6" i="1"/>
  <c r="D5" i="1"/>
  <c r="D7" i="1" l="1"/>
  <c r="D9" i="1"/>
  <c r="D11" i="1"/>
  <c r="D8" i="1"/>
  <c r="D10" i="1"/>
  <c r="D6" i="1"/>
  <c r="E5" i="1"/>
  <c r="E7" i="1" l="1"/>
  <c r="E9" i="1"/>
  <c r="E11" i="1"/>
  <c r="E8" i="1"/>
  <c r="E10" i="1"/>
  <c r="E6" i="1"/>
  <c r="F5" i="1"/>
  <c r="F7" i="1" l="1"/>
  <c r="F9" i="1"/>
  <c r="F11" i="1"/>
  <c r="F8" i="1"/>
  <c r="F10" i="1"/>
  <c r="F6" i="1"/>
  <c r="G5" i="1"/>
  <c r="G7" i="1" l="1"/>
  <c r="G9" i="1"/>
  <c r="G11" i="1"/>
  <c r="G8" i="1"/>
  <c r="G10" i="1"/>
  <c r="G6" i="1"/>
  <c r="H5" i="1"/>
  <c r="H7" i="1" l="1"/>
  <c r="H9" i="1"/>
  <c r="H11" i="1"/>
  <c r="H8" i="1"/>
  <c r="H10" i="1"/>
  <c r="H6" i="1"/>
  <c r="I5" i="1"/>
  <c r="I7" i="1" l="1"/>
  <c r="I9" i="1"/>
  <c r="I11" i="1"/>
  <c r="I8" i="1"/>
  <c r="I10" i="1"/>
  <c r="I6" i="1"/>
</calcChain>
</file>

<file path=xl/sharedStrings.xml><?xml version="1.0" encoding="utf-8"?>
<sst xmlns="http://schemas.openxmlformats.org/spreadsheetml/2006/main" count="35" uniqueCount="26">
  <si>
    <t>Accès à la liste des tâches</t>
  </si>
  <si>
    <t>HEBDOMADAIRE</t>
  </si>
  <si>
    <t>EMPLOI DU TEMPS</t>
  </si>
  <si>
    <t>Hiver</t>
  </si>
  <si>
    <t>FR 101</t>
  </si>
  <si>
    <t>ART 101</t>
  </si>
  <si>
    <t>MTH 101</t>
  </si>
  <si>
    <t>LIT 101</t>
  </si>
  <si>
    <t>HIS 101</t>
  </si>
  <si>
    <t>AUTRES</t>
  </si>
  <si>
    <t xml:space="preserve"> Date de début de l’emploi du temps :</t>
  </si>
  <si>
    <t>Accès à l’emploi du temps hebdomadaire</t>
  </si>
  <si>
    <t>LISTE DES TÂCHES</t>
  </si>
  <si>
    <t>Date</t>
  </si>
  <si>
    <t>Matière</t>
  </si>
  <si>
    <t>Devoir/Tâche</t>
  </si>
  <si>
    <t>Page 90 et réviser le chapitre 5 pour le contrôle de vendredi</t>
  </si>
  <si>
    <t>Feuille de calcul 56 (impair uniquement) et préparer le contrôle de jeudi</t>
  </si>
  <si>
    <t>Préparer TP</t>
  </si>
  <si>
    <t>Contrôle sur les chapitres 5 à 8</t>
  </si>
  <si>
    <t>Pages 78 à 88 et résumer le chapitre 4</t>
  </si>
  <si>
    <t>Préparer le contrôle</t>
  </si>
  <si>
    <t>Nettoyer la chambre pour inspection</t>
  </si>
  <si>
    <t>Commander pizza pour le groupe de travail</t>
  </si>
  <si>
    <t>Faire le plan de la dissertation</t>
  </si>
  <si>
    <t>Faire correspondre les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</si>
</sst>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14" fontId="0" fillId="0" borderId="0" xfId="15" applyFont="1" applyFill="1" applyBorder="1">
      <alignment horizontal="center" vertical="center"/>
    </xf>
    <xf numFmtId="14" fontId="9" fillId="0" borderId="1" xfId="16" applyNumberFormat="1">
      <alignment horizontal="center" vertical="center"/>
    </xf>
    <xf numFmtId="14" fontId="5" fillId="2" borderId="4" xfId="4" applyNumberFormat="1">
      <alignment horizontal="left" vertical="top" indent="1"/>
    </xf>
    <xf numFmtId="0" fontId="0" fillId="0" borderId="0" xfId="0" applyAlignment="1">
      <alignment vertical="center"/>
    </xf>
    <xf numFmtId="0" fontId="3" fillId="2" borderId="0" xfId="1" applyAlignment="1">
      <alignment horizontal="left" vertical="center"/>
    </xf>
  </cellXfs>
  <cellStyles count="18">
    <cellStyle name="20 % - Accent1" xfId="14" builtinId="30" customBuiltin="1"/>
    <cellStyle name="Année" xfId="17" xr:uid="{00000000-0005-0000-0000-000001000000}"/>
    <cellStyle name="Date" xfId="15" xr:uid="{00000000-0005-0000-0000-000002000000}"/>
    <cellStyle name="Date de début" xfId="16" xr:uid="{00000000-0005-0000-0000-000003000000}"/>
    <cellStyle name="Lien hypertexte" xfId="6" builtinId="8" customBuiltin="1"/>
    <cellStyle name="Lien hypertexte visité" xfId="7" builtinId="9" customBuiltin="1"/>
    <cellStyle name="Milliers" xfId="8" builtinId="3" customBuiltin="1"/>
    <cellStyle name="Milliers [0]" xfId="9" builtinId="6" customBuiltin="1"/>
    <cellStyle name="Monétaire" xfId="10" builtinId="4" customBuiltin="1"/>
    <cellStyle name="Monétaire [0]" xfId="11" builtinId="7" customBuiltin="1"/>
    <cellStyle name="Normal" xfId="0" builtinId="0" customBuiltin="1"/>
    <cellStyle name="Note" xfId="13" builtinId="10" customBuiltin="1"/>
    <cellStyle name="Pourcentage" xfId="12" builtinId="5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</cellStyles>
  <dxfs count="6">
    <dxf>
      <alignment horizontal="general" vertical="center" textRotation="0" wrapText="0" indent="0" justifyLastLine="0" shrinkToFit="0" readingOrder="0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Liste hebdomadaire des tâches" defaultPivotStyle="PivotStyleLight16">
    <tableStyle name="Liste hebdomadaire des tâches" pivot="0" count="5" xr9:uid="{00000000-0011-0000-FFFF-FFFF00000000}">
      <tableStyleElement type="wholeTable" dxfId="5"/>
      <tableStyleElement type="headerRow" dxfId="4"/>
      <tableStyleElement type="firstColumn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mploiDuTemps" displayName="EmploiDuTemps" ref="B6:I11" headerRowCount="0" totalsRowShown="0" headerRowCellStyle="Normal" dataCellStyle="Normal">
  <tableColumns count="8">
    <tableColumn id="1" xr3:uid="{00000000-0010-0000-0000-000001000000}" name="Colonne1" dataCellStyle="Normal"/>
    <tableColumn id="2" xr3:uid="{00000000-0010-0000-0000-000002000000}" name="Colonne2" dataCellStyle="Normal">
      <calculatedColumnFormula>IFERROR(INDEX(ListeDesTâches[],MATCH(C$5&amp;$B6,ListeDesTâches[Faire correspondre les données],0),3),"")</calculatedColumnFormula>
    </tableColumn>
    <tableColumn id="3" xr3:uid="{00000000-0010-0000-0000-000003000000}" name="Colonne3" dataCellStyle="Normal">
      <calculatedColumnFormula>IFERROR(INDEX(ListeDesTâches[],MATCH(D$5&amp;$B6,ListeDesTâches[Faire correspondre les données],0),3),"")</calculatedColumnFormula>
    </tableColumn>
    <tableColumn id="4" xr3:uid="{00000000-0010-0000-0000-000004000000}" name="Colonne4" dataCellStyle="Normal">
      <calculatedColumnFormula>IFERROR(INDEX(ListeDesTâches[],MATCH(E$5&amp;$B6,ListeDesTâches[Faire correspondre les données],0),3),"")</calculatedColumnFormula>
    </tableColumn>
    <tableColumn id="5" xr3:uid="{00000000-0010-0000-0000-000005000000}" name="Colonne5" dataCellStyle="Normal">
      <calculatedColumnFormula>IFERROR(INDEX(ListeDesTâches[],MATCH(F$5&amp;$B6,ListeDesTâches[Faire correspondre les données],0),3),"")</calculatedColumnFormula>
    </tableColumn>
    <tableColumn id="6" xr3:uid="{00000000-0010-0000-0000-000006000000}" name="Colonne6" dataCellStyle="Normal">
      <calculatedColumnFormula>IFERROR(INDEX(ListeDesTâches[],MATCH(G$5&amp;$B6,ListeDesTâches[Faire correspondre les données],0),3),"")</calculatedColumnFormula>
    </tableColumn>
    <tableColumn id="7" xr3:uid="{00000000-0010-0000-0000-000007000000}" name="Colonne7" dataCellStyle="Normal">
      <calculatedColumnFormula>IFERROR(INDEX(ListeDesTâches[],MATCH(H$5&amp;$B6,ListeDesTâches[Faire correspondre les données],0),3),"")</calculatedColumnFormula>
    </tableColumn>
    <tableColumn id="8" xr3:uid="{00000000-0010-0000-0000-000008000000}" name="Colonne8" dataCellStyle="Normal">
      <calculatedColumnFormula>IFERROR(INDEX(ListeDesTâches[],MATCH(I$5&amp;$B6,ListeDesTâches[Faire correspondre les données],0),3),"")</calculatedColumnFormula>
    </tableColumn>
  </tableColumns>
  <tableStyleInfo name="Liste hebdomadaire des tâches" showFirstColumn="1" showLastColumn="0" showRowStripes="1" showColumnStripes="0"/>
  <extLst>
    <ext xmlns:x14="http://schemas.microsoft.com/office/spreadsheetml/2009/9/main" uri="{504A1905-F514-4f6f-8877-14C23A59335A}">
      <x14:table altTextSummary="Entrez les titres des matières dans la première colonne de ce tableau. Les autres colonnes sont alors automatiquement mises à jour en fonction des devoirs/tâches entrés dans la feuille de calcul Liste des tâch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eDesTâches" displayName="ListeDesTâches" ref="B3:E12" totalsRowShown="0">
  <autoFilter ref="B3:E12" xr:uid="{00000000-0009-0000-0100-000001000000}"/>
  <sortState ref="B5:E13">
    <sortCondition ref="B4:B13"/>
  </sortState>
  <tableColumns count="4">
    <tableColumn id="1" xr3:uid="{00000000-0010-0000-0100-000001000000}" name="Date" dataCellStyle="Date"/>
    <tableColumn id="3" xr3:uid="{00000000-0010-0000-0100-000003000000}" name="Matière" dataCellStyle="Normal"/>
    <tableColumn id="4" xr3:uid="{00000000-0010-0000-0100-000004000000}" name="Devoir/Tâche" dataCellStyle="Normal"/>
    <tableColumn id="2" xr3:uid="{00000000-0010-0000-0100-000002000000}" name="Faire correspondre les données" dataDxfId="0" dataCellStyle="Normal">
      <calculatedColumnFormula>ListeDesTâches[[#This Row],[Date]]&amp;ListeDesTâches[[#This Row],[Matière]]</calculatedColumnFormula>
    </tableColumn>
  </tableColumns>
  <tableStyleInfo name="Liste hebdomadaire des tâches" showFirstColumn="0" showLastColumn="0" showRowStripes="0" showColumnStripes="0"/>
  <extLst>
    <ext xmlns:x14="http://schemas.microsoft.com/office/spreadsheetml/2009/9/main" uri="{504A1905-F514-4f6f-8877-14C23A59335A}">
      <x14:table altTextSummary="Entrez la date, la matière, ainsi que le devoir ou la tâche. Utilisez les filtres de tableau pour rechercher des entrées spécifiques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baseColWidth="10" defaultColWidth="9.140625" defaultRowHeight="60" customHeight="1" x14ac:dyDescent="0.25"/>
  <cols>
    <col min="1" max="1" width="2.7109375" style="1" customWidth="1"/>
    <col min="2" max="9" width="25.71093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2" t="s">
        <v>0</v>
      </c>
    </row>
    <row r="2" spans="2:9" ht="50.1" customHeight="1" thickBot="1" x14ac:dyDescent="0.3">
      <c r="B2" s="11" t="s">
        <v>2</v>
      </c>
      <c r="C2" s="11"/>
    </row>
    <row r="3" spans="2:9" ht="50.1" customHeight="1" thickBot="1" x14ac:dyDescent="0.3">
      <c r="B3" s="3" t="s">
        <v>1</v>
      </c>
      <c r="H3" s="4" t="s">
        <v>10</v>
      </c>
      <c r="I3" s="8">
        <f ca="1">TODAY()</f>
        <v>42879</v>
      </c>
    </row>
    <row r="4" spans="2:9" ht="30" customHeight="1" x14ac:dyDescent="0.25">
      <c r="B4" s="6" t="s">
        <v>3</v>
      </c>
      <c r="C4" s="6" t="str">
        <f ca="1">TEXT(WEEKDAY(DateDébut),"jjjj")</f>
        <v>mercredi</v>
      </c>
      <c r="D4" s="6" t="str">
        <f ca="1">TEXT(WEEKDAY(DateDébut)+1,"jjjj")</f>
        <v>jeudi</v>
      </c>
      <c r="E4" s="6" t="str">
        <f ca="1">TEXT(WEEKDAY(DateDébut)+2,"jjjj")</f>
        <v>vendredi</v>
      </c>
      <c r="F4" s="6" t="str">
        <f ca="1">TEXT(WEEKDAY(DateDébut)+3,"jjjj")</f>
        <v>samedi</v>
      </c>
      <c r="G4" s="6" t="str">
        <f ca="1">TEXT(WEEKDAY(DateDébut)+4,"jjjj")</f>
        <v>dimanche</v>
      </c>
      <c r="H4" s="6" t="str">
        <f ca="1">TEXT(WEEKDAY(DateDébut)+5,"jjjj")</f>
        <v>lundi</v>
      </c>
      <c r="I4" s="6" t="str">
        <f ca="1">TEXT(WEEKDAY(DateDébut)+6,"jjjj")</f>
        <v>mardi</v>
      </c>
    </row>
    <row r="5" spans="2:9" ht="30" customHeight="1" x14ac:dyDescent="0.25">
      <c r="B5" s="5">
        <f ca="1">YEAR(DateDébut)</f>
        <v>2017</v>
      </c>
      <c r="C5" s="9">
        <f ca="1">DateDébut</f>
        <v>42879</v>
      </c>
      <c r="D5" s="9">
        <f ca="1">C5+1</f>
        <v>42880</v>
      </c>
      <c r="E5" s="9">
        <f t="shared" ref="E5:I5" ca="1" si="0">D5+1</f>
        <v>42881</v>
      </c>
      <c r="F5" s="9">
        <f t="shared" ca="1" si="0"/>
        <v>42882</v>
      </c>
      <c r="G5" s="9">
        <f t="shared" ca="1" si="0"/>
        <v>42883</v>
      </c>
      <c r="H5" s="9">
        <f t="shared" ca="1" si="0"/>
        <v>42884</v>
      </c>
      <c r="I5" s="9">
        <f t="shared" ca="1" si="0"/>
        <v>42885</v>
      </c>
    </row>
    <row r="6" spans="2:9" ht="60" customHeight="1" x14ac:dyDescent="0.25">
      <c r="B6" s="1" t="s">
        <v>4</v>
      </c>
      <c r="C6" s="1" t="str">
        <f ca="1">IFERROR(INDEX(ListeDesTâches[],MATCH(C$5&amp;$B6,ListeDesTâches[Faire correspondre les données],0),3),"")</f>
        <v/>
      </c>
      <c r="D6" s="1" t="str">
        <f ca="1">IFERROR(INDEX(ListeDesTâches[],MATCH(D$5&amp;$B6,ListeDesTâches[Faire correspondre les données],0),3),"")</f>
        <v/>
      </c>
      <c r="E6" s="1" t="str">
        <f ca="1">IFERROR(INDEX(ListeDesTâches[],MATCH(E$5&amp;$B6,ListeDesTâches[Faire correspondre les données],0),3),"")</f>
        <v/>
      </c>
      <c r="F6" s="1" t="str">
        <f ca="1">IFERROR(INDEX(ListeDesTâches[],MATCH(F$5&amp;$B6,ListeDesTâches[Faire correspondre les données],0),3),"")</f>
        <v/>
      </c>
      <c r="G6" s="1" t="str">
        <f ca="1">IFERROR(INDEX(ListeDesTâches[],MATCH(G$5&amp;$B6,ListeDesTâches[Faire correspondre les données],0),3),"")</f>
        <v/>
      </c>
      <c r="H6" s="1" t="str">
        <f ca="1">IFERROR(INDEX(ListeDesTâches[],MATCH(H$5&amp;$B6,ListeDesTâches[Faire correspondre les données],0),3),"")</f>
        <v/>
      </c>
      <c r="I6" s="1" t="str">
        <f ca="1">IFERROR(INDEX(ListeDesTâches[],MATCH(I$5&amp;$B6,ListeDesTâches[Faire correspondre les données],0),3),"")</f>
        <v>Faire le plan de la dissertation</v>
      </c>
    </row>
    <row r="7" spans="2:9" ht="60" customHeight="1" x14ac:dyDescent="0.25">
      <c r="B7" s="1" t="s">
        <v>5</v>
      </c>
      <c r="C7" s="1" t="str">
        <f ca="1">IFERROR(INDEX(ListeDesTâches[],MATCH(C$5&amp;$B7,ListeDesTâches[Faire correspondre les données],0),3),"")</f>
        <v/>
      </c>
      <c r="D7" s="1" t="str">
        <f ca="1">IFERROR(INDEX(ListeDesTâches[],MATCH(D$5&amp;$B7,ListeDesTâches[Faire correspondre les données],0),3),"")</f>
        <v/>
      </c>
      <c r="E7" s="1" t="str">
        <f ca="1">IFERROR(INDEX(ListeDesTâches[],MATCH(E$5&amp;$B7,ListeDesTâches[Faire correspondre les données],0),3),"")</f>
        <v>Préparer TP</v>
      </c>
      <c r="F7" s="1" t="str">
        <f ca="1">IFERROR(INDEX(ListeDesTâches[],MATCH(F$5&amp;$B7,ListeDesTâches[Faire correspondre les données],0),3),"")</f>
        <v/>
      </c>
      <c r="G7" s="1" t="str">
        <f ca="1">IFERROR(INDEX(ListeDesTâches[],MATCH(G$5&amp;$B7,ListeDesTâches[Faire correspondre les données],0),3),"")</f>
        <v/>
      </c>
      <c r="H7" s="1" t="str">
        <f ca="1">IFERROR(INDEX(ListeDesTâches[],MATCH(H$5&amp;$B7,ListeDesTâches[Faire correspondre les données],0),3),"")</f>
        <v/>
      </c>
      <c r="I7" s="1" t="str">
        <f ca="1">IFERROR(INDEX(ListeDesTâches[],MATCH(I$5&amp;$B7,ListeDesTâches[Faire correspondre les données],0),3),"")</f>
        <v/>
      </c>
    </row>
    <row r="8" spans="2:9" ht="60" customHeight="1" x14ac:dyDescent="0.25">
      <c r="B8" s="1" t="s">
        <v>6</v>
      </c>
      <c r="C8" s="1" t="str">
        <f ca="1">IFERROR(INDEX(ListeDesTâches[],MATCH(C$5&amp;$B8,ListeDesTâches[Faire correspondre les données],0),3),"")</f>
        <v/>
      </c>
      <c r="D8" s="1" t="str">
        <f ca="1">IFERROR(INDEX(ListeDesTâches[],MATCH(D$5&amp;$B8,ListeDesTâches[Faire correspondre les données],0),3),"")</f>
        <v>Feuille de calcul 56 (impair uniquement) et préparer le contrôle de jeudi</v>
      </c>
      <c r="E8" s="1" t="str">
        <f ca="1">IFERROR(INDEX(ListeDesTâches[],MATCH(E$5&amp;$B8,ListeDesTâches[Faire correspondre les données],0),3),"")</f>
        <v/>
      </c>
      <c r="F8" s="1" t="str">
        <f ca="1">IFERROR(INDEX(ListeDesTâches[],MATCH(F$5&amp;$B8,ListeDesTâches[Faire correspondre les données],0),3),"")</f>
        <v/>
      </c>
      <c r="G8" s="1" t="str">
        <f ca="1">IFERROR(INDEX(ListeDesTâches[],MATCH(G$5&amp;$B8,ListeDesTâches[Faire correspondre les données],0),3),"")</f>
        <v/>
      </c>
      <c r="H8" s="1" t="str">
        <f ca="1">IFERROR(INDEX(ListeDesTâches[],MATCH(H$5&amp;$B8,ListeDesTâches[Faire correspondre les données],0),3),"")</f>
        <v/>
      </c>
      <c r="I8" s="1" t="str">
        <f ca="1">IFERROR(INDEX(ListeDesTâches[],MATCH(I$5&amp;$B8,ListeDesTâches[Faire correspondre les données],0),3),"")</f>
        <v/>
      </c>
    </row>
    <row r="9" spans="2:9" ht="60" customHeight="1" x14ac:dyDescent="0.25">
      <c r="B9" s="1" t="s">
        <v>7</v>
      </c>
      <c r="C9" s="1" t="str">
        <f ca="1">IFERROR(INDEX(ListeDesTâches[],MATCH(C$5&amp;$B9,ListeDesTâches[Faire correspondre les données],0),3),"")</f>
        <v/>
      </c>
      <c r="D9" s="1" t="str">
        <f ca="1">IFERROR(INDEX(ListeDesTâches[],MATCH(D$5&amp;$B9,ListeDesTâches[Faire correspondre les données],0),3),"")</f>
        <v/>
      </c>
      <c r="E9" s="1" t="str">
        <f ca="1">IFERROR(INDEX(ListeDesTâches[],MATCH(E$5&amp;$B9,ListeDesTâches[Faire correspondre les données],0),3),"")</f>
        <v/>
      </c>
      <c r="F9" s="1" t="str">
        <f ca="1">IFERROR(INDEX(ListeDesTâches[],MATCH(F$5&amp;$B9,ListeDesTâches[Faire correspondre les données],0),3),"")</f>
        <v/>
      </c>
      <c r="G9" s="1" t="str">
        <f ca="1">IFERROR(INDEX(ListeDesTâches[],MATCH(G$5&amp;$B9,ListeDesTâches[Faire correspondre les données],0),3),"")</f>
        <v>Pages 78 à 88 et résumer le chapitre 4</v>
      </c>
      <c r="H9" s="1" t="str">
        <f ca="1">IFERROR(INDEX(ListeDesTâches[],MATCH(H$5&amp;$B9,ListeDesTâches[Faire correspondre les données],0),3),"")</f>
        <v/>
      </c>
      <c r="I9" s="1" t="str">
        <f ca="1">IFERROR(INDEX(ListeDesTâches[],MATCH(I$5&amp;$B9,ListeDesTâches[Faire correspondre les données],0),3),"")</f>
        <v/>
      </c>
    </row>
    <row r="10" spans="2:9" ht="60" customHeight="1" x14ac:dyDescent="0.25">
      <c r="B10" s="1" t="s">
        <v>8</v>
      </c>
      <c r="C10" s="1" t="str">
        <f ca="1">IFERROR(INDEX(ListeDesTâches[],MATCH(C$5&amp;$B10,ListeDesTâches[Faire correspondre les données],0),3),"")</f>
        <v>Page 90 et réviser le chapitre 5 pour le contrôle de vendredi</v>
      </c>
      <c r="D10" s="1" t="str">
        <f ca="1">IFERROR(INDEX(ListeDesTâches[],MATCH(D$5&amp;$B10,ListeDesTâches[Faire correspondre les données],0),3),"")</f>
        <v/>
      </c>
      <c r="E10" s="1" t="str">
        <f ca="1">IFERROR(INDEX(ListeDesTâches[],MATCH(E$5&amp;$B10,ListeDesTâches[Faire correspondre les données],0),3),"")</f>
        <v/>
      </c>
      <c r="F10" s="1" t="str">
        <f ca="1">IFERROR(INDEX(ListeDesTâches[],MATCH(F$5&amp;$B10,ListeDesTâches[Faire correspondre les données],0),3),"")</f>
        <v>Contrôle sur les chapitres 5 à 8</v>
      </c>
      <c r="G10" s="1" t="str">
        <f ca="1">IFERROR(INDEX(ListeDesTâches[],MATCH(G$5&amp;$B10,ListeDesTâches[Faire correspondre les données],0),3),"")</f>
        <v>Préparer le contrôle</v>
      </c>
      <c r="H10" s="1" t="str">
        <f ca="1">IFERROR(INDEX(ListeDesTâches[],MATCH(H$5&amp;$B10,ListeDesTâches[Faire correspondre les données],0),3),"")</f>
        <v/>
      </c>
      <c r="I10" s="1" t="str">
        <f ca="1">IFERROR(INDEX(ListeDesTâches[],MATCH(I$5&amp;$B10,ListeDesTâches[Faire correspondre les données],0),3),"")</f>
        <v/>
      </c>
    </row>
    <row r="11" spans="2:9" ht="60" customHeight="1" x14ac:dyDescent="0.25">
      <c r="B11" s="1" t="s">
        <v>9</v>
      </c>
      <c r="C11" s="1" t="str">
        <f ca="1">IFERROR(INDEX(ListeDesTâches[],MATCH(C$5&amp;$B11,ListeDesTâches[Faire correspondre les données],0),3),"")</f>
        <v/>
      </c>
      <c r="D11" s="1" t="str">
        <f ca="1">IFERROR(INDEX(ListeDesTâches[],MATCH(D$5&amp;$B11,ListeDesTâches[Faire correspondre les données],0),3),"")</f>
        <v/>
      </c>
      <c r="E11" s="1" t="str">
        <f ca="1">IFERROR(INDEX(ListeDesTâches[],MATCH(E$5&amp;$B11,ListeDesTâches[Faire correspondre les données],0),3),"")</f>
        <v/>
      </c>
      <c r="F11" s="1" t="str">
        <f ca="1">IFERROR(INDEX(ListeDesTâches[],MATCH(F$5&amp;$B11,ListeDesTâches[Faire correspondre les données],0),3),"")</f>
        <v/>
      </c>
      <c r="G11" s="1" t="str">
        <f ca="1">IFERROR(INDEX(ListeDesTâches[],MATCH(G$5&amp;$B11,ListeDesTâches[Faire correspondre les données],0),3),"")</f>
        <v/>
      </c>
      <c r="H11" s="1" t="str">
        <f ca="1">IFERROR(INDEX(ListeDesTâches[],MATCH(H$5&amp;$B11,ListeDesTâches[Faire correspondre les données],0),3),"")</f>
        <v>Nettoyer la chambre pour inspection</v>
      </c>
      <c r="I11" s="1" t="str">
        <f ca="1">IFERROR(INDEX(ListeDesTâches[],MATCH(I$5&amp;$B11,ListeDesTâches[Faire correspondre les données],0),3),"")</f>
        <v/>
      </c>
    </row>
  </sheetData>
  <mergeCells count="1">
    <mergeCell ref="B2:C2"/>
  </mergeCells>
  <dataValidations count="10">
    <dataValidation allowBlank="1" showInputMessage="1" showErrorMessage="1" prompt="Suivez les tâches hebdomadaires dans la feuille Emploi du temps hebdomadaire. Ajoutez des tâches dans la feuille Liste des tâches pour mettre à jour automatiquement l’emploi du temps. Sélectionnez la cellule B1 pour accéder à la feuille Liste des tâches" sqref="A1" xr:uid="{00000000-0002-0000-0000-000000000000}"/>
    <dataValidation allowBlank="1" showInputMessage="1" showErrorMessage="1" prompt="Lien de navigation vers la feuille de calcul Liste des tâches" sqref="B1" xr:uid="{00000000-0002-0000-0000-000001000000}"/>
    <dataValidation allowBlank="1" showInputMessage="1" showErrorMessage="1" prompt="Le titre de la feuille de calcul se trouve dans les cellules B2 et B3. Entrez la date de début de l’emploi du temps dans la cellule I3" sqref="B2" xr:uid="{00000000-0002-0000-0000-000002000000}"/>
    <dataValidation allowBlank="1" showInputMessage="1" showErrorMessage="1" prompt="Entrez la date de début de l’emploi du temps dans la cellule de droite" sqref="H3" xr:uid="{00000000-0002-0000-0000-000003000000}"/>
    <dataValidation allowBlank="1" showInputMessage="1" showErrorMessage="1" prompt="Entrez la date de début de l’emploi du temps dans cette cellule. Le tableau Emploi du temps se met automatiquement à jour pour la semaine qui débute à cette date" sqref="I3" xr:uid="{00000000-0002-0000-0000-000004000000}"/>
    <dataValidation allowBlank="1" showInputMessage="1" showErrorMessage="1" prompt="Année de la date de début tirée de la cellule I3. Entrez les titres des matières dans cette colonne sous ce titre. Les tâches correspondantes sont automatiquement mises à jour en fonction de la feuille de calcul Liste des tâches" sqref="B5" xr:uid="{00000000-0002-0000-0000-000005000000}"/>
    <dataValidation allowBlank="1" showInputMessage="1" showErrorMessage="1" prompt="Les tâches pour les matières entrées dans la colonne de gauche sont automatiquement mises à jour dans les cellules C6 à I11, en fonction des entrées de la feuille de calcul Liste des tâches" sqref="C6:C11" xr:uid="{00000000-0002-0000-0000-000006000000}"/>
    <dataValidation allowBlank="1" showInputMessage="1" showErrorMessage="1" prompt="Entrez un nom de catégorie pour l’emploi du temps dans cette cellule" sqref="B4" xr:uid="{00000000-0002-0000-0000-000007000000}"/>
    <dataValidation allowBlank="1" showInputMessage="1" showErrorMessage="1" prompt="Les cellules C4-I4 contiennent les jours de la semaine. Le jour de début de la semaine figurant dans cette cellule est automatiquement mis à jour en fonction de la date de début de l’emploi du temps. Pour modifier ce jour, entrez la nouvelle date dans I3" sqref="C4" xr:uid="{00000000-0002-0000-0000-000008000000}"/>
    <dataValidation allowBlank="1" showInputMessage="1" showErrorMessage="1" prompt="Les cellules C5 à I5 contiennent des dates croissantes qui représentent chaque jour de la semaine, laquelle commence à la date de début entrée dans I3" sqref="C5" xr:uid="{00000000-0002-0000-0000-000009000000}"/>
  </dataValidations>
  <hyperlinks>
    <hyperlink ref="B1" location="'Liste des tâches'!A1" tooltip="Sélectionnez pour afficher la feuille de calcul Liste des tâches" display="Accès à la liste des tâches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baseColWidth="10" defaultColWidth="9.140625" defaultRowHeight="30" customHeight="1" x14ac:dyDescent="0.25"/>
  <cols>
    <col min="1" max="1" width="2.7109375" customWidth="1"/>
    <col min="2" max="2" width="41.42578125" customWidth="1"/>
    <col min="3" max="3" width="25.7109375" customWidth="1"/>
    <col min="4" max="4" width="70.28515625" customWidth="1"/>
    <col min="5" max="5" width="41.28515625" hidden="1" customWidth="1"/>
    <col min="6" max="6" width="2.7109375" customWidth="1"/>
  </cols>
  <sheetData>
    <row r="1" spans="2:5" ht="30" customHeight="1" x14ac:dyDescent="0.25">
      <c r="B1" s="2" t="s">
        <v>11</v>
      </c>
    </row>
    <row r="2" spans="2:5" ht="50.1" customHeight="1" x14ac:dyDescent="0.25">
      <c r="B2" s="3" t="s">
        <v>12</v>
      </c>
    </row>
    <row r="3" spans="2:5" ht="30" customHeight="1" x14ac:dyDescent="0.25">
      <c r="B3" s="6" t="s">
        <v>13</v>
      </c>
      <c r="C3" s="6" t="s">
        <v>14</v>
      </c>
      <c r="D3" s="6" t="s">
        <v>15</v>
      </c>
      <c r="E3" s="6" t="s">
        <v>25</v>
      </c>
    </row>
    <row r="4" spans="2:5" ht="30" customHeight="1" x14ac:dyDescent="0.25">
      <c r="B4" s="7">
        <f ca="1">TODAY()</f>
        <v>42879</v>
      </c>
      <c r="C4" s="1" t="s">
        <v>8</v>
      </c>
      <c r="D4" s="1" t="s">
        <v>16</v>
      </c>
      <c r="E4" s="10" t="str">
        <f ca="1">ListeDesTâches[[#This Row],[Date]]&amp;ListeDesTâches[[#This Row],[Matière]]</f>
        <v>42879HIS 101</v>
      </c>
    </row>
    <row r="5" spans="2:5" ht="30" customHeight="1" x14ac:dyDescent="0.25">
      <c r="B5" s="7">
        <f ca="1">TODAY()+1</f>
        <v>42880</v>
      </c>
      <c r="C5" s="1" t="s">
        <v>6</v>
      </c>
      <c r="D5" s="1" t="s">
        <v>17</v>
      </c>
      <c r="E5" s="10" t="str">
        <f ca="1">ListeDesTâches[[#This Row],[Date]]&amp;ListeDesTâches[[#This Row],[Matière]]</f>
        <v>42880MTH 101</v>
      </c>
    </row>
    <row r="6" spans="2:5" ht="30" customHeight="1" x14ac:dyDescent="0.25">
      <c r="B6" s="7">
        <f ca="1">TODAY()+2</f>
        <v>42881</v>
      </c>
      <c r="C6" s="1" t="s">
        <v>5</v>
      </c>
      <c r="D6" s="1" t="s">
        <v>18</v>
      </c>
      <c r="E6" s="10" t="str">
        <f ca="1">ListeDesTâches[[#This Row],[Date]]&amp;ListeDesTâches[[#This Row],[Matière]]</f>
        <v>42881ART 101</v>
      </c>
    </row>
    <row r="7" spans="2:5" ht="30" customHeight="1" x14ac:dyDescent="0.25">
      <c r="B7" s="7">
        <f ca="1">TODAY()+3</f>
        <v>42882</v>
      </c>
      <c r="C7" s="1" t="s">
        <v>8</v>
      </c>
      <c r="D7" s="1" t="s">
        <v>19</v>
      </c>
      <c r="E7" s="10" t="str">
        <f ca="1">ListeDesTâches[[#This Row],[Date]]&amp;ListeDesTâches[[#This Row],[Matière]]</f>
        <v>42882HIS 101</v>
      </c>
    </row>
    <row r="8" spans="2:5" ht="30" customHeight="1" x14ac:dyDescent="0.25">
      <c r="B8" s="7">
        <f ca="1">TODAY()+4</f>
        <v>42883</v>
      </c>
      <c r="C8" s="1" t="s">
        <v>7</v>
      </c>
      <c r="D8" s="1" t="s">
        <v>20</v>
      </c>
      <c r="E8" s="10" t="str">
        <f ca="1">ListeDesTâches[[#This Row],[Date]]&amp;ListeDesTâches[[#This Row],[Matière]]</f>
        <v>42883LIT 101</v>
      </c>
    </row>
    <row r="9" spans="2:5" ht="30" customHeight="1" x14ac:dyDescent="0.25">
      <c r="B9" s="7">
        <f ca="1">TODAY()+4</f>
        <v>42883</v>
      </c>
      <c r="C9" s="1" t="s">
        <v>8</v>
      </c>
      <c r="D9" s="1" t="s">
        <v>21</v>
      </c>
      <c r="E9" s="10" t="str">
        <f ca="1">ListeDesTâches[[#This Row],[Date]]&amp;ListeDesTâches[[#This Row],[Matière]]</f>
        <v>42883HIS 101</v>
      </c>
    </row>
    <row r="10" spans="2:5" ht="30" customHeight="1" x14ac:dyDescent="0.25">
      <c r="B10" s="7">
        <f ca="1">TODAY()+5</f>
        <v>42884</v>
      </c>
      <c r="C10" s="1" t="s">
        <v>9</v>
      </c>
      <c r="D10" s="1" t="s">
        <v>22</v>
      </c>
      <c r="E10" s="10" t="str">
        <f ca="1">ListeDesTâches[[#This Row],[Date]]&amp;ListeDesTâches[[#This Row],[Matière]]</f>
        <v>42884AUTRES</v>
      </c>
    </row>
    <row r="11" spans="2:5" ht="30" customHeight="1" x14ac:dyDescent="0.25">
      <c r="B11" s="7">
        <f ca="1">TODAY()+5</f>
        <v>42884</v>
      </c>
      <c r="C11" s="1" t="s">
        <v>9</v>
      </c>
      <c r="D11" s="1" t="s">
        <v>23</v>
      </c>
      <c r="E11" s="10" t="str">
        <f ca="1">ListeDesTâches[[#This Row],[Date]]&amp;ListeDesTâches[[#This Row],[Matière]]</f>
        <v>42884AUTRES</v>
      </c>
    </row>
    <row r="12" spans="2:5" ht="30" customHeight="1" x14ac:dyDescent="0.25">
      <c r="B12" s="7">
        <f ca="1">TODAY()+6</f>
        <v>42885</v>
      </c>
      <c r="C12" s="1" t="s">
        <v>4</v>
      </c>
      <c r="D12" s="1" t="s">
        <v>24</v>
      </c>
      <c r="E12" s="10" t="str">
        <f ca="1">ListeDesTâches[[#This Row],[Date]]&amp;ListeDesTâches[[#This Row],[Matière]]</f>
        <v>42885FR 101</v>
      </c>
    </row>
  </sheetData>
  <dataConsolidate/>
  <dataValidations count="7">
    <dataValidation allowBlank="1" showInputMessage="1" showErrorMessage="1" prompt="Créez la liste des tâches dans cette feuille de calcul. Les tâches sont automatiquement mises à jour dans le tableau Emploi du temps. Sélectionnez B1 pour accéder à la feuille de calcul Emploi du temps hebdomadaire" sqref="A1" xr:uid="{00000000-0002-0000-0100-000000000000}"/>
    <dataValidation allowBlank="1" showInputMessage="1" showErrorMessage="1" prompt="Lien de navigation vers la feuille de calcul Emploi du temps hebdomadaire" sqref="B1" xr:uid="{00000000-0002-0000-0100-000001000000}"/>
    <dataValidation allowBlank="1" showInputMessage="1" showErrorMessage="1" prompt="Le titre de la feuille de calcul figure dans cette cellule. Entrez les détails des tâches dans le tableau ci-dessous" sqref="B2" xr:uid="{00000000-0002-0000-0100-000002000000}"/>
    <dataValidation allowBlank="1" showInputMessage="1" showErrorMessage="1" prompt="Entrez une date dans cette colonne sous ce titre. Utilisez les filtres de titre pour trouver des entrées spécifiques" sqref="B3" xr:uid="{00000000-0002-0000-0100-000003000000}"/>
    <dataValidation allowBlank="1" showInputMessage="1" showErrorMessage="1" prompt="Sélectionnez une matière dans cette colonne sous ce titre. La liste des matières est mise à jour en fonction de la colonne B du tableau Emploi du temps. Appuyez sur Alt+Bas pour ouvrir la liste déroulante, puis sur Entrée pour faire la sélection" sqref="C3" xr:uid="{00000000-0002-0000-0100-000004000000}"/>
    <dataValidation allowBlank="1" showInputMessage="1" showErrorMessage="1" prompt="Entrez le devoir ou la tâche de la matière correspondante dans la colonne C, dans cette colonne sous ce titre" sqref="D3" xr:uid="{00000000-0002-0000-0100-000005000000}"/>
    <dataValidation type="list" errorStyle="warning" allowBlank="1" showInputMessage="1" showErrorMessage="1" error="L’entrée n’a aucun élément correspondant dans la liste. Sélectionnez Non, puis appuyez sur Alt+Bas et Entrée pour sélectionner une nouvelle entrée ou sur Annuler pour effacer la sélection" sqref="C4:C12" xr:uid="{00000000-0002-0000-0100-000006000000}">
      <formula1>Matières</formula1>
    </dataValidation>
  </dataValidations>
  <hyperlinks>
    <hyperlink ref="B1" location="'Emploi du temps hebdomadaire'!A1" tooltip="Sélectionnez cette option pour afficher la feuille de calcul Emploi du temps hebdomadaire" display="Accès à l’emploi du temps hebdomadaire" xr:uid="{00000000-0004-0000-0100-000000000000}"/>
  </hyperlinks>
  <printOptions horizontalCentered="1"/>
  <pageMargins left="0.7" right="0.7" top="0.75" bottom="0.75" header="0.3" footer="0.3"/>
  <pageSetup paperSize="9" scale="7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Emploi du temps hebdomadaire</vt:lpstr>
      <vt:lpstr>Liste des tâches</vt:lpstr>
      <vt:lpstr>ChampQui</vt:lpstr>
      <vt:lpstr>DateDébut</vt:lpstr>
      <vt:lpstr>'Emploi du temps hebdomadaire'!Impression_des_titres</vt:lpstr>
      <vt:lpstr>Matières</vt:lpstr>
      <vt:lpstr>Titre1</vt:lpstr>
      <vt:lpstr>TitreColonne2</vt:lpstr>
      <vt:lpstr>TitreLigneRégion1...I3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2017-05-24T10:00:30Z</dcterms:modified>
</cp:coreProperties>
</file>