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F\Template\008_WordTech_Accesibility_Q1_B13\04_PreDTP_Done\bg-BG\"/>
    </mc:Choice>
  </mc:AlternateContent>
  <bookViews>
    <workbookView xWindow="0" yWindow="0" windowWidth="21600" windowHeight="9510"/>
  </bookViews>
  <sheets>
    <sheet name="Списък със задачи" sheetId="1" r:id="rId1"/>
  </sheets>
  <definedNames>
    <definedName name="ЗаглавиеКолона1">" "</definedName>
    <definedName name="_xlnm.Print_Titles" localSheetId="0">'Списък със задачи'!$2:$2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E7" i="1" l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<sst xmlns="http://schemas.openxmlformats.org/spreadsheetml/2006/main" count="24" uniqueCount="20">
  <si>
    <t>Списък със задачи</t>
  </si>
  <si>
    <t>ЗАДАЧА</t>
  </si>
  <si>
    <t>Първото нещо, което трябва да направя</t>
  </si>
  <si>
    <t>Друго нещо, което трябва да завърша</t>
  </si>
  <si>
    <t>Нещо друго, което трябва да бъде направено</t>
  </si>
  <si>
    <t>Още поръчки и неща</t>
  </si>
  <si>
    <t>Толкова много за вършене тази седмица</t>
  </si>
  <si>
    <t xml:space="preserve">ПРИОРИТЕТ </t>
  </si>
  <si>
    <t>Нормален</t>
  </si>
  <si>
    <t>Висок</t>
  </si>
  <si>
    <t>Нисък</t>
  </si>
  <si>
    <t xml:space="preserve">СЪСТОЯНИЕ </t>
  </si>
  <si>
    <t>Не е започната</t>
  </si>
  <si>
    <t>Изпълнява се</t>
  </si>
  <si>
    <t>Завършена</t>
  </si>
  <si>
    <t xml:space="preserve">НАЧАЛНА ДАТА </t>
  </si>
  <si>
    <t xml:space="preserve">КРАЕН СРОК </t>
  </si>
  <si>
    <t>% НА ИЗПЪЛНЕНИЕ</t>
  </si>
  <si>
    <t>ИЗПЪЛНЕНО?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</si>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</sst>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ИЗПЪЛНЕНО&quot;;&quot;&quot;;&quot;&quot;"/>
    <numFmt numFmtId="169" formatCode="d\.m\.yyyy\ &quot;г.&quot;;@"/>
  </numFmts>
  <fonts count="7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4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" borderId="2" applyNumberFormat="0" applyFont="0" applyAlignment="0" applyProtection="0"/>
    <xf numFmtId="169" fontId="2" fillId="0" borderId="0" applyFill="0" applyBorder="0">
      <alignment horizontal="right" vertical="center"/>
    </xf>
    <xf numFmtId="168" fontId="3" fillId="0" borderId="0">
      <alignment horizontal="center" vertical="center"/>
    </xf>
    <xf numFmtId="0" fontId="6" fillId="0" borderId="1" applyNumberFormat="0" applyFill="0" applyProtection="0"/>
    <xf numFmtId="0" fontId="5" fillId="0" borderId="0" applyFill="0" applyProtection="0">
      <alignment horizontal="right" indent="2"/>
    </xf>
  </cellStyleXfs>
  <cellXfs count="9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69" fontId="2" fillId="0" borderId="0" xfId="8" applyBorder="1">
      <alignment horizontal="right" vertical="center"/>
    </xf>
    <xf numFmtId="9" fontId="0" fillId="0" borderId="0" xfId="1" applyFont="1" applyBorder="1">
      <alignment horizontal="right" vertical="center" indent="1"/>
    </xf>
    <xf numFmtId="0" fontId="4" fillId="0" borderId="0" xfId="2" applyBorder="1">
      <alignment horizontal="left"/>
    </xf>
    <xf numFmtId="168" fontId="3" fillId="0" borderId="0" xfId="9" applyBorder="1">
      <alignment horizontal="center" vertical="center"/>
    </xf>
    <xf numFmtId="0" fontId="5" fillId="0" borderId="0" xfId="11">
      <alignment horizontal="right" indent="2"/>
    </xf>
    <xf numFmtId="0" fontId="6" fillId="0" borderId="0" xfId="10" applyBorder="1"/>
    <xf numFmtId="0" fontId="0" fillId="0" borderId="0" xfId="0" applyAlignment="1">
      <alignment vertical="center" wrapText="1"/>
    </xf>
  </cellXfs>
  <cellStyles count="12">
    <cellStyle name="Бележка" xfId="7" builtinId="10" customBuiltin="1"/>
    <cellStyle name="Валута" xfId="5" builtinId="4" customBuiltin="1"/>
    <cellStyle name="Валута [0]" xfId="6" builtinId="7" customBuiltin="1"/>
    <cellStyle name="Готово" xfId="9"/>
    <cellStyle name="Дата" xfId="8"/>
    <cellStyle name="Заглавие" xfId="10" builtinId="15" customBuiltin="1"/>
    <cellStyle name="Заглавие 1" xfId="2" builtinId="16" customBuiltin="1"/>
    <cellStyle name="Заглавие 2" xfId="11" builtinId="17" customBuiltin="1"/>
    <cellStyle name="Запетая" xfId="3" builtinId="3" customBuiltin="1"/>
    <cellStyle name="Запетая [0]" xfId="4" builtinId="6" customBuiltin="1"/>
    <cellStyle name="Нормален" xfId="0" builtinId="0" customBuiltin="1"/>
    <cellStyle name="Процент" xfId="1" builtinId="5" customBuiltin="1"/>
  </cellStyles>
  <dxfs count="16">
    <dxf>
      <numFmt numFmtId="170" formatCode="&quot;Done&quot;;&quot;&quot;;&quot;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Bookman Old Style"/>
        <family val="2"/>
        <scheme val="minor"/>
      </font>
    </dxf>
    <dxf>
      <border outline="0">
        <top style="thick">
          <color theme="1"/>
        </top>
      </border>
    </dxf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Списък със задачи" defaultPivotStyle="PivotStyleLight2">
    <tableStyle name="Обобщена таблица на списъка със задачи" table="0" count="11">
      <tableStyleElement type="headerRow" dxfId="15"/>
      <tableStyleElement type="totalRow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  <tableStyle name="Списък със задачи" pivot="0" count="1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ък_със_задачи" displayName="Списък_със_задачи" ref="B2:I7" totalsRowShown="0" tableBorderDxfId="2">
  <autoFilter ref="B2:I7"/>
  <tableColumns count="8">
    <tableColumn id="1" name="ЗАДАЧА"/>
    <tableColumn id="2" name="ПРИОРИТЕТ "/>
    <tableColumn id="3" name="СЪСТОЯНИЕ "/>
    <tableColumn id="4" name="НАЧАЛНА ДАТА " dataCellStyle="Дата"/>
    <tableColumn id="5" name="КРАЕН СРОК " dataCellStyle="Дата"/>
    <tableColumn id="6" name="% НА ИЗПЪЛНЕНИЕ" dataDxfId="1" dataCellStyle="Процент"/>
    <tableColumn id="7" name="ИЗПЪЛНЕНО?" dataDxfId="0" dataCellStyle="Готово">
      <calculatedColumnFormula>--(Списък_със_задачи[[#This Row],[% НА ИЗПЪЛНЕНИЕ]]&gt;=1)</calculatedColumnFormula>
    </tableColumn>
    <tableColumn id="8" name="БЕЛЕЖКИ"/>
  </tableColumns>
  <tableStyleInfo name="Списък със задачи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41.5546875" customWidth="1"/>
    <col min="3" max="3" width="13.109375" customWidth="1"/>
    <col min="4" max="4" width="16.44140625" customWidth="1"/>
    <col min="5" max="5" width="17.5546875" customWidth="1"/>
    <col min="6" max="6" width="15.77734375" customWidth="1"/>
    <col min="7" max="7" width="19.6640625" customWidth="1"/>
    <col min="8" max="8" width="2.77734375" customWidth="1"/>
    <col min="9" max="9" width="23" customWidth="1"/>
  </cols>
  <sheetData>
    <row r="1" spans="2:9" ht="48" x14ac:dyDescent="0.65">
      <c r="B1" s="7" t="s">
        <v>0</v>
      </c>
      <c r="C1" s="7"/>
      <c r="D1" s="7"/>
      <c r="E1" s="7"/>
      <c r="F1" s="7"/>
      <c r="G1" s="7"/>
      <c r="H1" s="7"/>
      <c r="I1" s="7"/>
    </row>
    <row r="2" spans="2:9" ht="33" customHeight="1" x14ac:dyDescent="0.3">
      <c r="B2" s="4" t="s">
        <v>1</v>
      </c>
      <c r="C2" s="4" t="s">
        <v>7</v>
      </c>
      <c r="D2" s="4" t="s">
        <v>11</v>
      </c>
      <c r="E2" s="6" t="s">
        <v>15</v>
      </c>
      <c r="F2" s="6" t="s">
        <v>16</v>
      </c>
      <c r="G2" s="4" t="s">
        <v>17</v>
      </c>
      <c r="H2" s="5" t="s">
        <v>18</v>
      </c>
      <c r="I2" s="4" t="s">
        <v>19</v>
      </c>
    </row>
    <row r="3" spans="2:9" ht="30" customHeight="1" x14ac:dyDescent="0.25">
      <c r="B3" s="1" t="s">
        <v>2</v>
      </c>
      <c r="C3" s="1" t="s">
        <v>8</v>
      </c>
      <c r="D3" s="1" t="s">
        <v>12</v>
      </c>
      <c r="E3" s="2">
        <f ca="1">TODAY()</f>
        <v>43017</v>
      </c>
      <c r="F3" s="2">
        <f ca="1">Списък_със_задачи[[#This Row],[НАЧАЛНА ДАТА ]]+7</f>
        <v>43024</v>
      </c>
      <c r="G3" s="3">
        <v>0</v>
      </c>
      <c r="H3" s="5">
        <f>--(Списък_със_задачи[[#This Row],[% НА ИЗПЪЛНЕНИЕ]]&gt;=1)</f>
        <v>0</v>
      </c>
      <c r="I3" s="1"/>
    </row>
    <row r="4" spans="2:9" ht="30" customHeight="1" x14ac:dyDescent="0.25">
      <c r="B4" s="8" t="s">
        <v>3</v>
      </c>
      <c r="C4" s="8" t="s">
        <v>9</v>
      </c>
      <c r="D4" s="8" t="s">
        <v>13</v>
      </c>
      <c r="E4" s="2">
        <f ca="1">TODAY()-30</f>
        <v>42987</v>
      </c>
      <c r="F4" s="2">
        <f ca="1">Списък_със_задачи[[#This Row],[НАЧАЛНА ДАТА ]]+35</f>
        <v>43022</v>
      </c>
      <c r="G4" s="3">
        <v>0.5</v>
      </c>
      <c r="H4" s="5">
        <f>--(Списък_със_задачи[[#This Row],[% НА ИЗПЪЛНЕНИЕ]]&gt;=1)</f>
        <v>0</v>
      </c>
    </row>
    <row r="5" spans="2:9" ht="30" customHeight="1" x14ac:dyDescent="0.25">
      <c r="B5" s="8" t="s">
        <v>4</v>
      </c>
      <c r="C5" s="8" t="s">
        <v>10</v>
      </c>
      <c r="D5" s="8" t="s">
        <v>14</v>
      </c>
      <c r="E5" s="2">
        <f ca="1">TODAY()-23</f>
        <v>42994</v>
      </c>
      <c r="F5" s="2">
        <f ca="1">Списък_със_задачи[[#This Row],[НАЧАЛНА ДАТА ]]+10</f>
        <v>43004</v>
      </c>
      <c r="G5" s="3">
        <v>1</v>
      </c>
      <c r="H5" s="5">
        <f>--(Списък_със_задачи[[#This Row],[% НА ИЗПЪЛНЕНИЕ]]&gt;=1)</f>
        <v>1</v>
      </c>
    </row>
    <row r="6" spans="2:9" ht="30" customHeight="1" x14ac:dyDescent="0.25">
      <c r="B6" s="8" t="s">
        <v>5</v>
      </c>
      <c r="C6" s="8" t="s">
        <v>8</v>
      </c>
      <c r="D6" s="8" t="s">
        <v>13</v>
      </c>
      <c r="E6" s="2">
        <f ca="1">TODAY()-15</f>
        <v>43002</v>
      </c>
      <c r="F6" s="2">
        <f ca="1">Списък_със_задачи[[#This Row],[НАЧАЛНА ДАТА ]]+36</f>
        <v>43038</v>
      </c>
      <c r="G6" s="3">
        <v>0.75</v>
      </c>
      <c r="H6" s="5">
        <f>--(Списък_със_задачи[[#This Row],[% НА ИЗПЪЛНЕНИЕ]]&gt;=1)</f>
        <v>0</v>
      </c>
    </row>
    <row r="7" spans="2:9" ht="30" customHeight="1" x14ac:dyDescent="0.25">
      <c r="B7" s="8" t="s">
        <v>6</v>
      </c>
      <c r="C7" s="8" t="s">
        <v>9</v>
      </c>
      <c r="D7" s="8" t="s">
        <v>13</v>
      </c>
      <c r="E7" s="2">
        <f ca="1">TODAY()-5</f>
        <v>43012</v>
      </c>
      <c r="F7" s="2">
        <f ca="1">Списък_със_задачи[[#This Row],[НАЧАЛНА ДАТА ]]+14</f>
        <v>43026</v>
      </c>
      <c r="G7" s="3">
        <v>0.25</v>
      </c>
      <c r="H7" s="5">
        <f>--(Списък_със_задачи[[#This Row],[% НА ИЗПЪЛНЕНИЕ]]&gt;=1)</f>
        <v>0</v>
      </c>
    </row>
  </sheetData>
  <conditionalFormatting sqref="G3:G7">
    <cfRule type="dataBar" priority="3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{B0ABBAE4-C890-4677-9DD7-140266E43A3C}</x14:id>
        </ext>
      </extLst>
    </cfRule>
  </conditionalFormatting>
  <conditionalFormatting sqref="B3:I7">
    <cfRule type="expression" dxfId="3" priority="1">
      <formula>AND($G3=0,$G3&lt;&gt;"")</formula>
    </cfRule>
  </conditionalFormatting>
  <dataValidations count="4">
    <dataValidation type="list" errorStyle="warning" allowBlank="1" showInputMessage="1" showErrorMessage="1" error="Select entry from the list. Select CANCEL, then press ALT+DOWN ARROW to navigate the list. Select ENTER to make selection" sqref="C3:C7">
      <formula1>"Висок, Нормален, Нисък"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D3:D7">
      <formula1>"Не е започната, Изпълнява се, Завършена, Deferred"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G3:G7">
      <formula1>"0%,25%,50%,75%,100%"</formula1>
    </dataValidation>
    <dataValidation type="custom" errorStyle="warning" allowBlank="1" showInputMessage="1" showErrorMessage="1" error="The Due Date must be greater than or equal to the Start Date. Select YES to keep the value, NO to retry or CANCEL to clear the entry" sqref="F3 F4:F7">
      <formula1>F3&gt;=E3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ABBAE4-C890-4677-9DD7-140266E43A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4" id="{13A5FC72-2A0B-4BAD-A615-8004900403B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Списък със задачи</vt:lpstr>
      <vt:lpstr>'Списък със задачи'!Печат_заглавия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2016-12-27T07:31:46Z</dcterms:created>
  <dcterms:modified xsi:type="dcterms:W3CDTF">2017-10-09T09:04:17Z</dcterms:modified>
</cp:coreProperties>
</file>