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sk-SK\"/>
    </mc:Choice>
  </mc:AlternateContent>
  <bookViews>
    <workbookView xWindow="0" yWindow="0" windowWidth="28800" windowHeight="11715" xr2:uid="{00000000-000D-0000-FFFF-FFFF00000000}"/>
  </bookViews>
  <sheets>
    <sheet name="VYÚČTOVANIE VÝDAVKOV" sheetId="1" r:id="rId1"/>
  </sheets>
  <definedNames>
    <definedName name="Medzisúčet">'VYÚČTOVANIE VÝDAVKOV'!$L$20</definedName>
    <definedName name="NadpisStĺpca1">ÚdajeOVýdavkoch[[#Headers],[Dátum]]</definedName>
    <definedName name="_xlnm.Print_Titles" localSheetId="0">'VYÚČTOVANIE VÝDAVKOV'!$7:$7</definedName>
    <definedName name="Zálohy">'VYÚČTOVANIE VÝDAVKOV'!$L$21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9" i="1"/>
  <c r="L10" i="1"/>
  <c r="L11" i="1"/>
  <c r="L12" i="1"/>
  <c r="L13" i="1"/>
  <c r="L14" i="1"/>
  <c r="L15" i="1"/>
  <c r="L16" i="1"/>
  <c r="L17" i="1"/>
  <c r="L18" i="1"/>
  <c r="L8" i="1"/>
  <c r="L19" i="1" l="1"/>
  <c r="L20" i="1" s="1"/>
  <c r="L22" i="1" s="1"/>
  <c r="L2" i="1"/>
  <c r="J2" i="1"/>
</calcChain>
</file>

<file path=xl/sharedStrings.xml><?xml version="1.0" encoding="utf-8"?>
<sst xmlns="http://schemas.openxmlformats.org/spreadsheetml/2006/main" count="31" uniqueCount="30">
  <si>
    <t>VYÚČTOVANIE VÝDAVKOV</t>
  </si>
  <si>
    <t>ÚČEL:</t>
  </si>
  <si>
    <t>INFORMÁCIE O ZAMESTNANCOVI:</t>
  </si>
  <si>
    <t>MENO</t>
  </si>
  <si>
    <t>ODDELENIE</t>
  </si>
  <si>
    <t>Dátum</t>
  </si>
  <si>
    <t>Spolu</t>
  </si>
  <si>
    <t>SCHVÁLIL:</t>
  </si>
  <si>
    <t>Účet</t>
  </si>
  <si>
    <t>Popis</t>
  </si>
  <si>
    <t>ČÍSLO VÝKAZU:</t>
  </si>
  <si>
    <t>Hotel</t>
  </si>
  <si>
    <t>POZÍCIA</t>
  </si>
  <si>
    <t>MANAŽÉR</t>
  </si>
  <si>
    <t>Doprava</t>
  </si>
  <si>
    <t xml:space="preserve">POZNÁMKY: </t>
  </si>
  <si>
    <t>Palivo</t>
  </si>
  <si>
    <t>PLATOBNÉ OBDOBIE</t>
  </si>
  <si>
    <t>Strava</t>
  </si>
  <si>
    <t>OD:</t>
  </si>
  <si>
    <t>Telefón</t>
  </si>
  <si>
    <t>ID ZAMESTNANCA</t>
  </si>
  <si>
    <t>Zábava</t>
  </si>
  <si>
    <t>Na použitie iba v rámci spoločnosti</t>
  </si>
  <si>
    <t>DO:</t>
  </si>
  <si>
    <t>Rôzne</t>
  </si>
  <si>
    <t>MEDZISÚČET</t>
  </si>
  <si>
    <t>ZÁLOHY</t>
  </si>
  <si>
    <t>SPOLU</t>
  </si>
  <si>
    <t>DÁTUM NARODENIA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</si>
</sst>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EUR&quot;;\-#,##0.00\ &quot;EUR&quot;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#,##0.00\ &quot;EUR&quot;"/>
  </numFmts>
  <fonts count="9" x14ac:knownFonts="1">
    <font>
      <sz val="11"/>
      <color theme="1" tint="0.24994659260841701"/>
      <name val="Calibri"/>
      <family val="2"/>
      <scheme val="minor"/>
    </font>
    <font>
      <sz val="10"/>
      <name val="Tahoma"/>
      <family val="2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167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ont="0" applyFill="0" applyBorder="0" applyProtection="0">
      <alignment vertical="center"/>
    </xf>
    <xf numFmtId="165" fontId="6" fillId="0" borderId="0" applyFill="0" applyBorder="0" applyAlignment="0" applyProtection="0"/>
    <xf numFmtId="9" fontId="6" fillId="0" borderId="0" applyFill="0" applyBorder="0" applyAlignment="0" applyProtection="0"/>
    <xf numFmtId="168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164" fontId="3" fillId="2" borderId="4">
      <alignment horizontal="center"/>
    </xf>
    <xf numFmtId="164" fontId="3" fillId="0" borderId="2">
      <alignment horizontal="center"/>
    </xf>
    <xf numFmtId="0" fontId="2" fillId="0" borderId="0" applyProtection="0">
      <alignment vertical="top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2">
      <alignment horizontal="right" vertical="center" wrapText="1"/>
    </xf>
    <xf numFmtId="0" fontId="8" fillId="0" borderId="0" xfId="1"/>
    <xf numFmtId="0" fontId="5" fillId="0" borderId="0" xfId="3">
      <alignment horizontal="right" vertical="center" indent="1"/>
    </xf>
    <xf numFmtId="0" fontId="4" fillId="0" borderId="0" xfId="2" applyAlignment="1">
      <alignment horizontal="right"/>
    </xf>
    <xf numFmtId="0" fontId="6" fillId="0" borderId="0" xfId="12">
      <alignment vertical="center"/>
    </xf>
    <xf numFmtId="14" fontId="6" fillId="0" borderId="0" xfId="13">
      <alignment horizontal="left" vertical="center"/>
    </xf>
    <xf numFmtId="0" fontId="6" fillId="0" borderId="0" xfId="14">
      <alignment vertical="center" wrapText="1"/>
    </xf>
    <xf numFmtId="0" fontId="0" fillId="0" borderId="0" xfId="0" applyFont="1" applyFill="1" applyBorder="1"/>
    <xf numFmtId="0" fontId="7" fillId="0" borderId="0" xfId="4">
      <alignment vertical="top"/>
    </xf>
    <xf numFmtId="0" fontId="2" fillId="0" borderId="0" xfId="17">
      <alignment vertical="top"/>
    </xf>
    <xf numFmtId="164" fontId="6" fillId="0" borderId="0" xfId="7" applyNumberFormat="1">
      <alignment vertical="center"/>
    </xf>
    <xf numFmtId="164" fontId="0" fillId="0" borderId="0" xfId="0" applyNumberFormat="1" applyFont="1" applyFill="1" applyBorder="1" applyAlignment="1"/>
    <xf numFmtId="39" fontId="0" fillId="0" borderId="0" xfId="0" applyNumberFormat="1" applyFont="1" applyFill="1" applyBorder="1"/>
    <xf numFmtId="168" fontId="3" fillId="2" borderId="3" xfId="10" applyNumberFormat="1">
      <alignment horizontal="center"/>
    </xf>
    <xf numFmtId="164" fontId="0" fillId="0" borderId="0" xfId="0" applyNumberFormat="1" applyFont="1" applyFill="1" applyBorder="1"/>
    <xf numFmtId="164" fontId="3" fillId="2" borderId="4" xfId="15" applyNumberFormat="1">
      <alignment horizontal="center"/>
    </xf>
    <xf numFmtId="164" fontId="3" fillId="0" borderId="2" xfId="16" applyNumberFormat="1">
      <alignment horizontal="center"/>
    </xf>
    <xf numFmtId="164" fontId="6" fillId="0" borderId="0" xfId="7">
      <alignment vertical="center"/>
    </xf>
    <xf numFmtId="0" fontId="5" fillId="0" borderId="0" xfId="3" applyAlignment="1">
      <alignment horizontal="right" vertical="center" indent="1"/>
    </xf>
    <xf numFmtId="0" fontId="6" fillId="0" borderId="1" xfId="11">
      <alignment horizontal="left" vertical="center" wrapText="1"/>
    </xf>
  </cellXfs>
  <cellStyles count="18">
    <cellStyle name="Čiarka" xfId="5" builtinId="3" customBuiltin="1"/>
    <cellStyle name="Čiarka [0]" xfId="6" builtinId="6" customBuiltin="1"/>
    <cellStyle name="Dátum" xfId="13" xr:uid="{00000000-0005-0000-0000-000002000000}"/>
    <cellStyle name="Medzisúčet" xfId="15" xr:uid="{00000000-0005-0000-0000-000003000000}"/>
    <cellStyle name="Mena" xfId="7" builtinId="4" customBuiltin="1"/>
    <cellStyle name="Mena [0]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" xfId="0" builtinId="0" customBuiltin="1"/>
    <cellStyle name="Percentá" xfId="9" builtinId="5" customBuiltin="1"/>
    <cellStyle name="Riadok hlavičky" xfId="12" xr:uid="{00000000-0005-0000-0000-00000C000000}"/>
    <cellStyle name="Spolu" xfId="10" builtinId="25" customBuiltin="1"/>
    <cellStyle name="Text označenia" xfId="11" xr:uid="{00000000-0005-0000-0000-00000E000000}"/>
    <cellStyle name="Text tabuľky" xfId="14" xr:uid="{00000000-0005-0000-0000-00000F000000}"/>
    <cellStyle name="Titul" xfId="17" builtinId="15" customBuiltin="1"/>
    <cellStyle name="Zálohy" xfId="16" xr:uid="{00000000-0005-0000-0000-00001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#,##0.00\ &quot;EUR&quot;;\-#,##0.00\ &quot;EU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#,##0.00\ &quot;EUR&quot;;\-#,##0.00\ &quot;EU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#,##0.00\ &quot;EUR&quot;;\-#,##0.00\ &quot;EUR&quot;"/>
      <fill>
        <patternFill patternType="none">
          <fgColor indexed="64"/>
          <bgColor indexed="65"/>
        </patternFill>
      </fill>
    </dxf>
    <dxf>
      <numFmt numFmtId="164" formatCode="#,##0.00\ &quot;EUR&quot;;\-#,##0.00\ &quot;EU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#,##0.00\ &quot;EUR&quot;;\-#,##0.00\ &quot;EUR&quot;"/>
      <fill>
        <patternFill patternType="none">
          <fgColor indexed="64"/>
          <bgColor indexed="65"/>
        </patternFill>
      </fill>
    </dxf>
    <dxf>
      <numFmt numFmtId="164" formatCode="#,##0.00\ &quot;EUR&quot;;\-#,##0.00\ &quot;EU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#,##0.00\ &quot;EUR&quot;;\-#,##0.00\ &quot;EUR&quot;"/>
      <fill>
        <patternFill patternType="none">
          <fgColor indexed="64"/>
          <bgColor indexed="65"/>
        </patternFill>
      </fill>
    </dxf>
    <dxf>
      <numFmt numFmtId="164" formatCode="#,##0.00\ &quot;EUR&quot;;\-#,##0.00\ &quot;EU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#,##0.00\ &quot;EUR&quot;;\-#,##0.00\ &quot;EUR&quot;"/>
      <fill>
        <patternFill patternType="none">
          <fgColor indexed="64"/>
          <bgColor indexed="65"/>
        </patternFill>
      </fill>
    </dxf>
    <dxf>
      <numFmt numFmtId="164" formatCode="#,##0.00\ &quot;EUR&quot;;\-#,##0.00\ &quot;EU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#,##0.00\ &quot;EUR&quot;;\-#,##0.00\ &quot;EUR&quot;"/>
      <fill>
        <patternFill patternType="none">
          <fgColor indexed="64"/>
          <bgColor indexed="65"/>
        </patternFill>
      </fill>
    </dxf>
    <dxf>
      <numFmt numFmtId="164" formatCode="#,##0.00\ &quot;EUR&quot;;\-#,##0.00\ &quot;EU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#,##0.00\ &quot;EUR&quot;;\-#,##0.00\ &quot;EUR&quot;"/>
      <fill>
        <patternFill patternType="none">
          <fgColor indexed="64"/>
          <bgColor indexed="65"/>
        </patternFill>
      </fill>
    </dxf>
    <dxf>
      <numFmt numFmtId="164" formatCode="#,##0.00\ &quot;EUR&quot;;\-#,##0.00\ &quot;EU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9" formatCode="#,##0.00\ _E_U_R;\-#,##0.00\ _E_U_R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alignment horizontal="general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dajeOVýdavkoch" displayName="ÚdajeOVýdavkoch" ref="B7:L19" totalsRowCount="1" dataDxfId="18" totalsRowDxfId="17">
  <autoFilter ref="B7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átum" totalsRowLabel="Spolu" totalsRowDxfId="16"/>
    <tableColumn id="2" xr3:uid="{00000000-0010-0000-0000-000002000000}" name="Účet" totalsRowDxfId="15"/>
    <tableColumn id="3" xr3:uid="{00000000-0010-0000-0000-000003000000}" name="Popis" totalsRowDxfId="14"/>
    <tableColumn id="4" xr3:uid="{00000000-0010-0000-0000-000004000000}" name="Hotel" totalsRowFunction="sum" dataCellStyle="Mena"/>
    <tableColumn id="5" xr3:uid="{00000000-0010-0000-0000-000005000000}" name="Doprava" totalsRowFunction="sum" dataDxfId="13" totalsRowDxfId="12"/>
    <tableColumn id="6" xr3:uid="{00000000-0010-0000-0000-000006000000}" name="Palivo" totalsRowFunction="sum" dataDxfId="11" totalsRowDxfId="10"/>
    <tableColumn id="7" xr3:uid="{00000000-0010-0000-0000-000007000000}" name="Strava" totalsRowFunction="sum" dataDxfId="9" totalsRowDxfId="8"/>
    <tableColumn id="8" xr3:uid="{00000000-0010-0000-0000-000008000000}" name="Telefón" totalsRowFunction="sum" dataDxfId="7" totalsRowDxfId="6"/>
    <tableColumn id="10" xr3:uid="{00000000-0010-0000-0000-00000A000000}" name="Zábava" totalsRowFunction="sum" dataDxfId="5" totalsRowDxfId="4"/>
    <tableColumn id="11" xr3:uid="{00000000-0010-0000-0000-00000B000000}" name="Rôzne" totalsRowFunction="sum" dataDxfId="3" totalsRowDxfId="2"/>
    <tableColumn id="12" xr3:uid="{00000000-0010-0000-0000-00000C000000}" name="Spolu" totalsRowFunction="sum" dataDxfId="1" totalsRowDxfId="0">
      <calculatedColumnFormula>SUM(ÚdajeOVýdavkoch[[#This Row],[Hotel]:[Rôzne]])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Do tejto tabuľky môžete zadať výdavky usporiadané podľa dátumu, účtu s popisom a rôznych typov výdavkov a vypočítať celkové výdavky, ktoré zamestnancovi vznikli.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2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14.7109375" customWidth="1"/>
    <col min="3" max="9" width="15.7109375" customWidth="1"/>
    <col min="10" max="10" width="20.42578125" customWidth="1"/>
    <col min="11" max="12" width="15.7109375" customWidth="1"/>
    <col min="13" max="13" width="2.7109375" customWidth="1"/>
  </cols>
  <sheetData>
    <row r="1" spans="2:12" ht="30" customHeight="1" x14ac:dyDescent="0.25">
      <c r="B1" s="12" t="s">
        <v>0</v>
      </c>
      <c r="K1" s="11" t="s">
        <v>23</v>
      </c>
    </row>
    <row r="2" spans="2:12" ht="30" customHeight="1" x14ac:dyDescent="0.25">
      <c r="B2" s="3" t="s">
        <v>1</v>
      </c>
      <c r="C2" s="22"/>
      <c r="D2" s="22"/>
      <c r="E2" s="3" t="s">
        <v>10</v>
      </c>
      <c r="F2" s="22"/>
      <c r="G2" s="22"/>
      <c r="H2" s="3" t="s">
        <v>17</v>
      </c>
      <c r="I2" s="5" t="s">
        <v>19</v>
      </c>
      <c r="J2" s="8" t="str">
        <f>IF(COUNTA(ÚdajeOVýdavkoch[Dátum])=0,"",MIN(ÚdajeOVýdavkoch[Dátum]))</f>
        <v/>
      </c>
      <c r="K2" s="5" t="s">
        <v>24</v>
      </c>
      <c r="L2" s="8" t="str">
        <f>IF(COUNTA(ÚdajeOVýdavkoch[Dátum])=0,"",MAX(ÚdajeOVýdavkoch[Dátum]))</f>
        <v/>
      </c>
    </row>
    <row r="3" spans="2:12" ht="30" customHeight="1" x14ac:dyDescent="0.25">
      <c r="B3" s="4" t="s">
        <v>2</v>
      </c>
    </row>
    <row r="4" spans="2:12" ht="30" customHeight="1" x14ac:dyDescent="0.25">
      <c r="B4" s="5" t="s">
        <v>3</v>
      </c>
      <c r="C4" s="22"/>
      <c r="D4" s="22"/>
      <c r="F4" s="5" t="s">
        <v>12</v>
      </c>
      <c r="G4" s="22"/>
      <c r="H4" s="22"/>
      <c r="J4" s="21" t="s">
        <v>29</v>
      </c>
      <c r="K4" s="22"/>
      <c r="L4" s="22"/>
    </row>
    <row r="5" spans="2:12" ht="30" customHeight="1" x14ac:dyDescent="0.25">
      <c r="B5" s="5" t="s">
        <v>4</v>
      </c>
      <c r="C5" s="22"/>
      <c r="D5" s="22"/>
      <c r="F5" s="5" t="s">
        <v>13</v>
      </c>
      <c r="G5" s="22"/>
      <c r="H5" s="22"/>
      <c r="J5" s="5" t="s">
        <v>21</v>
      </c>
      <c r="K5" s="22"/>
      <c r="L5" s="22"/>
    </row>
    <row r="6" spans="2:12" ht="15" customHeight="1" x14ac:dyDescent="0.25"/>
    <row r="7" spans="2:12" ht="15" customHeight="1" x14ac:dyDescent="0.25">
      <c r="B7" s="7" t="s">
        <v>5</v>
      </c>
      <c r="C7" s="7" t="s">
        <v>8</v>
      </c>
      <c r="D7" s="7" t="s">
        <v>9</v>
      </c>
      <c r="E7" s="7" t="s">
        <v>11</v>
      </c>
      <c r="F7" s="7" t="s">
        <v>14</v>
      </c>
      <c r="G7" s="7" t="s">
        <v>16</v>
      </c>
      <c r="H7" s="7" t="s">
        <v>18</v>
      </c>
      <c r="I7" s="7" t="s">
        <v>20</v>
      </c>
      <c r="J7" s="7" t="s">
        <v>22</v>
      </c>
      <c r="K7" s="7" t="s">
        <v>25</v>
      </c>
      <c r="L7" s="7" t="s">
        <v>6</v>
      </c>
    </row>
    <row r="8" spans="2:12" ht="30" customHeight="1" x14ac:dyDescent="0.25">
      <c r="B8" s="8"/>
      <c r="C8" s="9"/>
      <c r="D8" s="9"/>
      <c r="E8" s="20"/>
      <c r="F8" s="13"/>
      <c r="G8" s="13"/>
      <c r="H8" s="13"/>
      <c r="I8" s="13"/>
      <c r="J8" s="13"/>
      <c r="K8" s="13"/>
      <c r="L8" s="13">
        <f>SUM(ÚdajeOVýdavkoch[[#This Row],[Hotel]:[Rôzne]])</f>
        <v>0</v>
      </c>
    </row>
    <row r="9" spans="2:12" ht="30" customHeight="1" x14ac:dyDescent="0.25">
      <c r="B9" s="8"/>
      <c r="C9" s="9"/>
      <c r="D9" s="9"/>
      <c r="E9" s="20"/>
      <c r="F9" s="13"/>
      <c r="G9" s="13"/>
      <c r="H9" s="13"/>
      <c r="I9" s="13"/>
      <c r="J9" s="13"/>
      <c r="K9" s="13"/>
      <c r="L9" s="13">
        <f>SUM(ÚdajeOVýdavkoch[[#This Row],[Hotel]:[Rôzne]])</f>
        <v>0</v>
      </c>
    </row>
    <row r="10" spans="2:12" ht="30" customHeight="1" x14ac:dyDescent="0.25">
      <c r="B10" s="8"/>
      <c r="C10" s="9"/>
      <c r="D10" s="9"/>
      <c r="E10" s="20"/>
      <c r="F10" s="13"/>
      <c r="G10" s="13"/>
      <c r="H10" s="13"/>
      <c r="I10" s="13"/>
      <c r="J10" s="13"/>
      <c r="K10" s="13"/>
      <c r="L10" s="13">
        <f>SUM(ÚdajeOVýdavkoch[[#This Row],[Hotel]:[Rôzne]])</f>
        <v>0</v>
      </c>
    </row>
    <row r="11" spans="2:12" ht="30" customHeight="1" x14ac:dyDescent="0.25">
      <c r="B11" s="8"/>
      <c r="C11" s="9"/>
      <c r="D11" s="9"/>
      <c r="E11" s="20"/>
      <c r="F11" s="13"/>
      <c r="G11" s="13"/>
      <c r="H11" s="13"/>
      <c r="I11" s="13"/>
      <c r="J11" s="13"/>
      <c r="K11" s="13"/>
      <c r="L11" s="13">
        <f>SUM(ÚdajeOVýdavkoch[[#This Row],[Hotel]:[Rôzne]])</f>
        <v>0</v>
      </c>
    </row>
    <row r="12" spans="2:12" ht="30" customHeight="1" x14ac:dyDescent="0.25">
      <c r="B12" s="8"/>
      <c r="C12" s="9"/>
      <c r="D12" s="9"/>
      <c r="E12" s="20"/>
      <c r="F12" s="13"/>
      <c r="G12" s="13"/>
      <c r="H12" s="13"/>
      <c r="I12" s="13"/>
      <c r="J12" s="13"/>
      <c r="K12" s="13"/>
      <c r="L12" s="13">
        <f>SUM(ÚdajeOVýdavkoch[[#This Row],[Hotel]:[Rôzne]])</f>
        <v>0</v>
      </c>
    </row>
    <row r="13" spans="2:12" ht="30" customHeight="1" x14ac:dyDescent="0.25">
      <c r="B13" s="8"/>
      <c r="C13" s="9"/>
      <c r="D13" s="9"/>
      <c r="E13" s="20"/>
      <c r="F13" s="13"/>
      <c r="G13" s="13"/>
      <c r="H13" s="13"/>
      <c r="I13" s="13"/>
      <c r="J13" s="13"/>
      <c r="K13" s="13"/>
      <c r="L13" s="13">
        <f>SUM(ÚdajeOVýdavkoch[[#This Row],[Hotel]:[Rôzne]])</f>
        <v>0</v>
      </c>
    </row>
    <row r="14" spans="2:12" ht="30" customHeight="1" x14ac:dyDescent="0.25">
      <c r="B14" s="8"/>
      <c r="C14" s="9"/>
      <c r="D14" s="9"/>
      <c r="E14" s="20"/>
      <c r="F14" s="13"/>
      <c r="G14" s="13"/>
      <c r="H14" s="13"/>
      <c r="I14" s="13"/>
      <c r="J14" s="13"/>
      <c r="K14" s="13"/>
      <c r="L14" s="13">
        <f>SUM(ÚdajeOVýdavkoch[[#This Row],[Hotel]:[Rôzne]])</f>
        <v>0</v>
      </c>
    </row>
    <row r="15" spans="2:12" ht="30" customHeight="1" x14ac:dyDescent="0.25">
      <c r="B15" s="8"/>
      <c r="C15" s="9"/>
      <c r="D15" s="9"/>
      <c r="E15" s="20"/>
      <c r="F15" s="13"/>
      <c r="G15" s="13"/>
      <c r="H15" s="13"/>
      <c r="I15" s="13"/>
      <c r="J15" s="13"/>
      <c r="K15" s="13"/>
      <c r="L15" s="13">
        <f>SUM(ÚdajeOVýdavkoch[[#This Row],[Hotel]:[Rôzne]])</f>
        <v>0</v>
      </c>
    </row>
    <row r="16" spans="2:12" ht="30" customHeight="1" x14ac:dyDescent="0.25">
      <c r="B16" s="8"/>
      <c r="C16" s="9"/>
      <c r="D16" s="9"/>
      <c r="E16" s="20"/>
      <c r="F16" s="13"/>
      <c r="G16" s="13"/>
      <c r="H16" s="13"/>
      <c r="I16" s="13"/>
      <c r="J16" s="13"/>
      <c r="K16" s="13"/>
      <c r="L16" s="13">
        <f>SUM(ÚdajeOVýdavkoch[[#This Row],[Hotel]:[Rôzne]])</f>
        <v>0</v>
      </c>
    </row>
    <row r="17" spans="2:12" ht="30" customHeight="1" x14ac:dyDescent="0.25">
      <c r="B17" s="8"/>
      <c r="C17" s="9"/>
      <c r="D17" s="9"/>
      <c r="E17" s="20"/>
      <c r="F17" s="13"/>
      <c r="G17" s="13"/>
      <c r="H17" s="13"/>
      <c r="I17" s="13"/>
      <c r="J17" s="13"/>
      <c r="K17" s="13"/>
      <c r="L17" s="13">
        <f>SUM(ÚdajeOVýdavkoch[[#This Row],[Hotel]:[Rôzne]])</f>
        <v>0</v>
      </c>
    </row>
    <row r="18" spans="2:12" ht="30" customHeight="1" x14ac:dyDescent="0.25">
      <c r="B18" s="8"/>
      <c r="C18" s="9"/>
      <c r="D18" s="9"/>
      <c r="E18" s="20"/>
      <c r="F18" s="13"/>
      <c r="G18" s="13"/>
      <c r="H18" s="13"/>
      <c r="I18" s="13"/>
      <c r="J18" s="13"/>
      <c r="K18" s="13"/>
      <c r="L18" s="13">
        <f>SUM(ÚdajeOVýdavkoch[[#This Row],[Hotel]:[Rôzne]])</f>
        <v>0</v>
      </c>
    </row>
    <row r="19" spans="2:12" ht="30" customHeight="1" x14ac:dyDescent="0.25">
      <c r="B19" s="10" t="s">
        <v>6</v>
      </c>
      <c r="C19" s="10"/>
      <c r="D19" s="15"/>
      <c r="E19" s="17">
        <f>SUBTOTAL(109,ÚdajeOVýdavkoch[Hotel])</f>
        <v>0</v>
      </c>
      <c r="F19" s="17">
        <f>SUBTOTAL(109,ÚdajeOVýdavkoch[Doprava])</f>
        <v>0</v>
      </c>
      <c r="G19" s="17">
        <f>SUBTOTAL(109,ÚdajeOVýdavkoch[Palivo])</f>
        <v>0</v>
      </c>
      <c r="H19" s="17">
        <f>SUBTOTAL(109,ÚdajeOVýdavkoch[Strava])</f>
        <v>0</v>
      </c>
      <c r="I19" s="17">
        <f>SUBTOTAL(109,ÚdajeOVýdavkoch[Telefón])</f>
        <v>0</v>
      </c>
      <c r="J19" s="17">
        <f>SUBTOTAL(109,ÚdajeOVýdavkoch[Zábava])</f>
        <v>0</v>
      </c>
      <c r="K19" s="17">
        <f>SUBTOTAL(109,ÚdajeOVýdavkoch[Rôzne])</f>
        <v>0</v>
      </c>
      <c r="L19" s="14">
        <f>SUBTOTAL(109,ÚdajeOVýdavkoch[Spolu])</f>
        <v>0</v>
      </c>
    </row>
    <row r="20" spans="2:12" ht="30" customHeight="1" x14ac:dyDescent="0.25">
      <c r="C20" s="1"/>
      <c r="D20" s="1"/>
      <c r="E20" s="1"/>
      <c r="F20" s="1"/>
      <c r="G20" s="1"/>
      <c r="H20" s="1"/>
      <c r="I20" s="1"/>
      <c r="K20" s="5" t="s">
        <v>26</v>
      </c>
      <c r="L20" s="18">
        <f>ÚdajeOVýdavkoch[[#Totals],[Spolu]]</f>
        <v>0</v>
      </c>
    </row>
    <row r="21" spans="2:12" ht="30" customHeight="1" thickBot="1" x14ac:dyDescent="0.3">
      <c r="B21" s="3" t="s">
        <v>7</v>
      </c>
      <c r="C21" s="22"/>
      <c r="D21" s="22"/>
      <c r="E21" s="22"/>
      <c r="F21" s="6" t="s">
        <v>15</v>
      </c>
      <c r="G21" s="22"/>
      <c r="H21" s="22"/>
      <c r="I21" s="22"/>
      <c r="K21" s="5" t="s">
        <v>27</v>
      </c>
      <c r="L21" s="19">
        <v>0</v>
      </c>
    </row>
    <row r="22" spans="2:12" ht="30" customHeight="1" thickTop="1" x14ac:dyDescent="0.25">
      <c r="C22" s="22"/>
      <c r="D22" s="22"/>
      <c r="E22" s="22"/>
      <c r="F22" s="2"/>
      <c r="G22" s="22"/>
      <c r="H22" s="22"/>
      <c r="I22" s="22"/>
      <c r="K22" s="5" t="s">
        <v>28</v>
      </c>
      <c r="L22" s="16">
        <f>Medzisúčet-Zálohy</f>
        <v>0</v>
      </c>
    </row>
  </sheetData>
  <mergeCells count="12">
    <mergeCell ref="C2:D2"/>
    <mergeCell ref="C4:D4"/>
    <mergeCell ref="K5:L5"/>
    <mergeCell ref="K4:L4"/>
    <mergeCell ref="G5:H5"/>
    <mergeCell ref="G4:H4"/>
    <mergeCell ref="F2:G2"/>
    <mergeCell ref="C21:E21"/>
    <mergeCell ref="C22:E22"/>
    <mergeCell ref="G21:I21"/>
    <mergeCell ref="G22:I22"/>
    <mergeCell ref="C5:D5"/>
  </mergeCells>
  <dataValidations xWindow="95" yWindow="284" count="40">
    <dataValidation allowBlank="1" showInputMessage="1" showErrorMessage="1" prompt="V hárku Vyúčtovanie výdavkov môžete sledovať výdavky. V tabuľke Údaje o výdavkoch môžete do buniek B2 až K5 zadať hodnoty rôznych kategórií výdavkov." sqref="A1" xr:uid="{00000000-0002-0000-0000-000000000000}"/>
    <dataValidation allowBlank="1" showInputMessage="1" showErrorMessage="1" prompt="Vyúčtovanie možno použiť iba v rámci organizácie." sqref="K1" xr:uid="{00000000-0002-0000-0000-000001000000}"/>
    <dataValidation allowBlank="1" showInputMessage="1" showErrorMessage="1" prompt="V tejto bunke je nadpis vyúčtovania výdavkov." sqref="B1" xr:uid="{00000000-0002-0000-0000-000002000000}"/>
    <dataValidation allowBlank="1" showInputMessage="1" showErrorMessage="1" prompt="Do bunky vpravo zadajte účel výdavkov." sqref="B2" xr:uid="{00000000-0002-0000-0000-000003000000}"/>
    <dataValidation allowBlank="1" showInputMessage="1" showErrorMessage="1" prompt="Do bunky vpravo zadajte číslo výkazu." sqref="E2" xr:uid="{00000000-0002-0000-0000-000004000000}"/>
    <dataValidation allowBlank="1" showInputMessage="1" showErrorMessage="1" prompt="Do buniek nižšie zadajte informácie o zamestnancovi." sqref="B3" xr:uid="{00000000-0002-0000-0000-000005000000}"/>
    <dataValidation allowBlank="1" showInputMessage="1" showErrorMessage="1" prompt="Do tejto bunky zadajte meno zamestnanca." sqref="C4:D4" xr:uid="{00000000-0002-0000-0000-000006000000}"/>
    <dataValidation allowBlank="1" showInputMessage="1" showErrorMessage="1" prompt="Do tejto bunky zadajte zamestnancove oddelenie." sqref="C5:D5" xr:uid="{00000000-0002-0000-0000-000007000000}"/>
    <dataValidation allowBlank="1" showInputMessage="1" showErrorMessage="1" prompt="Do tejto bunky zadajte zamestnancovu pozíciu." sqref="G4:H4" xr:uid="{00000000-0002-0000-0000-000008000000}"/>
    <dataValidation allowBlank="1" showInputMessage="1" showErrorMessage="1" prompt="Do tejto bunky zadajte meno manažéra." sqref="G5:H5" xr:uid="{00000000-0002-0000-0000-000009000000}"/>
    <dataValidation allowBlank="1" showInputMessage="1" showErrorMessage="1" prompt="Do tejto bunky zadajte číslo sociálneho poistenia." sqref="K4:L4" xr:uid="{00000000-0002-0000-0000-00000A000000}"/>
    <dataValidation allowBlank="1" showInputMessage="1" showErrorMessage="1" prompt="Do tejto bunky zadajte ID zamestnanca." sqref="K5:L5" xr:uid="{00000000-0002-0000-0000-00000B000000}"/>
    <dataValidation allowBlank="1" showInputMessage="1" showErrorMessage="1" prompt="Platobné obdobie sa automaticky aktualizuje na základe položiek v tabuľke Údaje o výdavkoch." sqref="H2" xr:uid="{00000000-0002-0000-0000-00000C000000}"/>
    <dataValidation allowBlank="1" showInputMessage="1" showErrorMessage="1" prompt="Začiatok obdobia vyúčtovania výdavkov je v tejto bunke a určí sa automaticky podľa položiek v tabuľke Údaje o výdavkoch." sqref="J2" xr:uid="{00000000-0002-0000-0000-00000D000000}"/>
    <dataValidation allowBlank="1" showInputMessage="1" showErrorMessage="1" prompt="Do tohto stĺpca pod tento nadpis zadajte dátum." sqref="B7" xr:uid="{00000000-0002-0000-0000-00000E000000}"/>
    <dataValidation allowBlank="1" showInputMessage="1" showErrorMessage="1" prompt="Do tohto stĺpca pod tento nadpis zadajte účet." sqref="C7" xr:uid="{00000000-0002-0000-0000-00000F000000}"/>
    <dataValidation allowBlank="1" showInputMessage="1" showErrorMessage="1" prompt="Do tohto stĺpca pod tento nadpis zadajte popis." sqref="D7" xr:uid="{00000000-0002-0000-0000-000010000000}"/>
    <dataValidation allowBlank="1" showInputMessage="1" showErrorMessage="1" prompt="Do tohto stĺpca pod tento nadpis zadajte výdavky za hotel." sqref="E7" xr:uid="{00000000-0002-0000-0000-000011000000}"/>
    <dataValidation allowBlank="1" showInputMessage="1" showErrorMessage="1" prompt="Do tohto stĺpca pod tento nadpis zadajte výdavky za dopravu." sqref="F7" xr:uid="{00000000-0002-0000-0000-000012000000}"/>
    <dataValidation allowBlank="1" showInputMessage="1" showErrorMessage="1" prompt="Do tohto stĺpca pod tento nadpis zadajte výdavky za palivo." sqref="G7" xr:uid="{00000000-0002-0000-0000-000013000000}"/>
    <dataValidation allowBlank="1" showInputMessage="1" showErrorMessage="1" prompt="Do tohto stĺpca pod tento nadpis zadajte výdavky za stravu." sqref="H7" xr:uid="{00000000-0002-0000-0000-000014000000}"/>
    <dataValidation allowBlank="1" showInputMessage="1" showErrorMessage="1" prompt="Do tohto stĺpca pod tento nadpis zadajte výdavky za telefón." sqref="I7" xr:uid="{00000000-0002-0000-0000-000015000000}"/>
    <dataValidation allowBlank="1" showInputMessage="1" showErrorMessage="1" prompt="Do tohto stĺpca pod tento nadpis zadajte výdavky za zábavu." sqref="J7" xr:uid="{00000000-0002-0000-0000-000016000000}"/>
    <dataValidation allowBlank="1" showInputMessage="1" showErrorMessage="1" prompt="Do tohto stĺpca pod tento nadpis zadajte výdavky za rôzne." sqref="K7" xr:uid="{00000000-0002-0000-0000-000017000000}"/>
    <dataValidation allowBlank="1" showInputMessage="1" showErrorMessage="1" prompt="V tomto stĺpci pod týmto nadpisom sa pre každý dátum automaticky vypočítajú celkové výdavky." sqref="L7" xr:uid="{00000000-0002-0000-0000-000018000000}"/>
    <dataValidation allowBlank="1" showInputMessage="1" showErrorMessage="1" prompt="Do buniek vpravo zadajte poznámky." sqref="B21 F21" xr:uid="{00000000-0002-0000-0000-000019000000}"/>
    <dataValidation allowBlank="1" showInputMessage="1" showErrorMessage="1" prompt="Do tejto bunky zadajte podpis." sqref="C21:E22" xr:uid="{00000000-0002-0000-0000-00001A000000}"/>
    <dataValidation allowBlank="1" showInputMessage="1" showErrorMessage="1" prompt="Do tejto bunky zadajte poznámky." sqref="G21:I22" xr:uid="{00000000-0002-0000-0000-00001B000000}"/>
    <dataValidation allowBlank="1" showInputMessage="1" showErrorMessage="1" prompt="Automaticky vypočítaný medzisúčet." sqref="L20" xr:uid="{00000000-0002-0000-0000-00001C000000}"/>
    <dataValidation allowBlank="1" showInputMessage="1" showErrorMessage="1" prompt="Do tejto bunky zadajte zálohy." sqref="L21" xr:uid="{00000000-0002-0000-0000-00001D000000}"/>
    <dataValidation allowBlank="1" showInputMessage="1" showErrorMessage="1" prompt="Automaticky vypočítaná celková suma." sqref="L22" xr:uid="{00000000-0002-0000-0000-00001E000000}"/>
    <dataValidation allowBlank="1" showInputMessage="1" showErrorMessage="1" prompt="Do bunky vpravo zadajte meno zamestnanca." sqref="B4" xr:uid="{00000000-0002-0000-0000-00001F000000}"/>
    <dataValidation allowBlank="1" showInputMessage="1" showErrorMessage="1" prompt="Do bunky vpravo zadajte oddelenie zamestnanca." sqref="B5" xr:uid="{00000000-0002-0000-0000-000020000000}"/>
    <dataValidation allowBlank="1" showInputMessage="1" showErrorMessage="1" prompt="Do bunky vpravo zadajte pozíciu zamestnanca." sqref="F4" xr:uid="{00000000-0002-0000-0000-000021000000}"/>
    <dataValidation allowBlank="1" showInputMessage="1" showErrorMessage="1" prompt="Do bunky vpravo zadajte meno manažéra." sqref="F5" xr:uid="{00000000-0002-0000-0000-000022000000}"/>
    <dataValidation allowBlank="1" showInputMessage="1" showErrorMessage="1" prompt="Do bunky vpravo zadajte ID zamestnanca." sqref="J5" xr:uid="{00000000-0002-0000-0000-000023000000}"/>
    <dataValidation allowBlank="1" showInputMessage="1" showErrorMessage="1" prompt="Do bunky vpravo zadajte číslo sociálneho poistenia." sqref="J4" xr:uid="{00000000-0002-0000-0000-000024000000}"/>
    <dataValidation allowBlank="1" showInputMessage="1" showErrorMessage="1" prompt="Do tejto bunky zadajte účel vyúčtovania výdavkov." sqref="C2:D2" xr:uid="{00000000-0002-0000-0000-000025000000}"/>
    <dataValidation allowBlank="1" showInputMessage="1" showErrorMessage="1" prompt="Do tejto bunky zadajte číslo výkazu vyúčtovania výdavkov." sqref="F2:G2" xr:uid="{00000000-0002-0000-0000-000026000000}"/>
    <dataValidation allowBlank="1" showInputMessage="1" showErrorMessage="1" prompt="Koniec obdobia vyúčtovania výdavkov je v tejto bunke a určí sa automaticky podľa položiek v tabuľke Údaje o výdavkoch." sqref="L2" xr:uid="{00000000-0002-0000-0000-000027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VYÚČTOVANIE VÝDAVKOV</vt:lpstr>
      <vt:lpstr>Medzisúčet</vt:lpstr>
      <vt:lpstr>NadpisStĺpca1</vt:lpstr>
      <vt:lpstr>'VYÚČTOVANIE VÝDAVKOV'!Názvy_tlače</vt:lpstr>
      <vt:lpstr>Zálohy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2016-11-28T09:05:13Z</dcterms:created>
  <dcterms:modified xsi:type="dcterms:W3CDTF">2017-07-31T13:38:03Z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