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800" windowHeight="11715"/>
  </bookViews>
  <sheets>
    <sheet name="سجل الشيكات" sheetId="1" r:id="rId1"/>
  </sheets>
  <definedNames>
    <definedName name="ColumnTitle1">سجل_الشيكات[[#Headers],[شيك/رمز]]</definedName>
    <definedName name="ColumnTitleRegion1..H3.1">'سجل الشيكات'!$H$2</definedName>
    <definedName name="CURRENT_BALANCE">سجل_الشيكات[[#Totals],[الرصيد]]</definedName>
    <definedName name="_xlnm.Print_Titles" localSheetId="0">'سجل الشيكات'!$6:$6</definedName>
  </definedNames>
  <calcPr calcId="171027"/>
</workbook>
</file>

<file path=xl/calcChain.xml><?xml version="1.0" encoding="utf-8"?>
<calcChain xmlns="http://schemas.openxmlformats.org/spreadsheetml/2006/main">
  <c r="D13" i="1" l="1"/>
  <c r="C7" i="1" l="1"/>
  <c r="C8" i="1"/>
  <c r="C9" i="1"/>
  <c r="C10" i="1"/>
  <c r="C11" i="1"/>
  <c r="C12" i="1"/>
  <c r="H7" i="1" l="1"/>
  <c r="H8" i="1" s="1"/>
  <c r="H9" i="1" s="1"/>
  <c r="H10" i="1" s="1"/>
  <c r="H11" i="1" s="1"/>
  <c r="H12" i="1" s="1"/>
  <c r="F13" i="1" l="1"/>
  <c r="G13" i="1"/>
  <c r="H13" i="1" l="1"/>
  <c r="H3" i="1" s="1"/>
</calcChain>
</file>

<file path=xl/sharedStrings.xml><?xml version="1.0" encoding="utf-8"?>
<sst xmlns="http://schemas.openxmlformats.org/spreadsheetml/2006/main" count="30" uniqueCount="30">
  <si>
    <t>سجل الشيكات</t>
  </si>
  <si>
    <t>وسيلة الإيضاح</t>
  </si>
  <si>
    <t>شيك/رمز</t>
  </si>
  <si>
    <t>الإيداع التلقائي</t>
  </si>
  <si>
    <t>بطاقة المدين</t>
  </si>
  <si>
    <t>ماكينة الصرّاف الآلي</t>
  </si>
  <si>
    <t>دفع الفاتورة</t>
  </si>
  <si>
    <t>الإجماليات</t>
  </si>
  <si>
    <t>التاريخ</t>
  </si>
  <si>
    <t>المعاملة</t>
  </si>
  <si>
    <t>Woodgrove Bank</t>
  </si>
  <si>
    <t>كلية الفنون الجميلة</t>
  </si>
  <si>
    <t>الراتب</t>
  </si>
  <si>
    <t>فيديو Southridge</t>
  </si>
  <si>
    <t>شركة الهاتف</t>
  </si>
  <si>
    <t>الوصف</t>
  </si>
  <si>
    <t>الرصيد الافتتاحي</t>
  </si>
  <si>
    <t>صف الفن الخاص بعائشة - 6 أسابيع</t>
  </si>
  <si>
    <t>نقود لتناول الطعام في الخارج</t>
  </si>
  <si>
    <t>السحب</t>
  </si>
  <si>
    <t>الإيداع</t>
  </si>
  <si>
    <t>الرصيد الحالي</t>
  </si>
  <si>
    <t>الرصيد</t>
  </si>
  <si>
    <t xml:space="preserve">الدفع التلقائي = الدفع التلقائي </t>
  </si>
  <si>
    <t>دفع الفاتورة = دفع الفاتورة عبر الإنترنت</t>
  </si>
  <si>
    <t>سجلات المعاملات = عبر الإنترنت أو التحويل عبر الهاتف</t>
  </si>
  <si>
    <t>بطاقة المدين = بطاقة المدين</t>
  </si>
  <si>
    <t>ماكينة الصرّاف الآلي = ماكينة الصرّاف الآلي</t>
  </si>
  <si>
    <t xml:space="preserve">الإيداع التلقائي = الإيداع التلقائي </t>
  </si>
  <si>
    <t>استئجار فيلم +ر.س. 10 عائد نقدي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</si>
</sst>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ر.س.‏&quot;\ #,##0.00_-"/>
  </numFmts>
  <fonts count="21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sz val="16.5"/>
      <color theme="4" tint="-0.24994659260841701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name val="Tahoma"/>
      <family val="2"/>
    </font>
    <font>
      <sz val="11"/>
      <color theme="4" tint="-0.24994659260841701"/>
      <name val="Tahoma"/>
      <family val="2"/>
    </font>
    <font>
      <sz val="11"/>
      <color theme="2" tint="-0.749961851863155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theme="4" tint="-0.24994659260841701"/>
      <name val="Tahoma"/>
      <family val="2"/>
    </font>
    <font>
      <b/>
      <sz val="11"/>
      <color rgb="FF3F3F3F"/>
      <name val="Tahoma"/>
      <family val="2"/>
    </font>
    <font>
      <sz val="27"/>
      <color theme="4"/>
      <name val="Tahoma"/>
      <family val="2"/>
    </font>
    <font>
      <sz val="11"/>
      <color rgb="FFFF0000"/>
      <name val="Tahoma"/>
      <family val="2"/>
    </font>
    <font>
      <sz val="16.5"/>
      <color theme="4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right" vertical="center" wrapText="1" indent="1"/>
    </xf>
    <xf numFmtId="0" fontId="18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10" fillId="0" borderId="0" applyNumberFormat="0" applyFon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7" fillId="0" borderId="0" applyFill="0" applyBorder="0" applyProtection="0">
      <alignment horizontal="right" vertical="top"/>
    </xf>
    <xf numFmtId="164" fontId="6" fillId="0" borderId="0" applyFill="0" applyBorder="0" applyProtection="0">
      <alignment horizontal="left" vertical="center" indent="1"/>
    </xf>
    <xf numFmtId="9" fontId="6" fillId="0" borderId="0" applyFill="0" applyBorder="0" applyAlignment="0" applyProtection="0"/>
    <xf numFmtId="14" fontId="6" fillId="0" borderId="0" applyFont="0" applyFill="0" applyBorder="0">
      <alignment horizontal="left" vertical="center" indent="1" readingOrder="2"/>
    </xf>
    <xf numFmtId="0" fontId="6" fillId="0" borderId="0" applyNumberFormat="0" applyFont="0" applyFill="0" applyBorder="0">
      <alignment horizontal="center" vertical="center" readingOrder="2"/>
    </xf>
    <xf numFmtId="0" fontId="8" fillId="0" borderId="0" applyNumberFormat="0" applyFill="0" applyBorder="0" applyProtection="0">
      <alignment horizontal="right" vertical="center" readingOrder="2"/>
    </xf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3" applyNumberFormat="0" applyAlignment="0" applyProtection="0"/>
    <xf numFmtId="0" fontId="17" fillId="6" borderId="4" applyNumberFormat="0" applyAlignment="0" applyProtection="0"/>
    <xf numFmtId="0" fontId="4" fillId="6" borderId="3" applyNumberFormat="0" applyAlignment="0" applyProtection="0"/>
    <xf numFmtId="0" fontId="14" fillId="0" borderId="5" applyNumberFormat="0" applyFill="0" applyAlignment="0" applyProtection="0"/>
    <xf numFmtId="0" fontId="5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right" vertical="center" wrapText="1" indent="1"/>
    </xf>
    <xf numFmtId="0" fontId="0" fillId="0" borderId="0" xfId="0" applyFont="1" applyAlignment="1">
      <alignment horizontal="right" wrapText="1" indent="1" readingOrder="2"/>
    </xf>
    <xf numFmtId="0" fontId="18" fillId="0" borderId="0" xfId="1" applyFont="1" applyAlignment="1">
      <alignment horizontal="right" vertical="center" readingOrder="2"/>
    </xf>
    <xf numFmtId="0" fontId="0" fillId="0" borderId="0" xfId="0" applyFont="1">
      <alignment horizontal="right" vertical="center" wrapText="1" indent="1"/>
    </xf>
    <xf numFmtId="0" fontId="8" fillId="0" borderId="1" xfId="2" applyFont="1" applyAlignment="1">
      <alignment horizontal="right" vertical="center" readingOrder="2"/>
    </xf>
    <xf numFmtId="164" fontId="20" fillId="0" borderId="2" xfId="9" applyFont="1" applyBorder="1" applyAlignment="1">
      <alignment horizontal="right" vertical="top" readingOrder="2"/>
    </xf>
    <xf numFmtId="0" fontId="0" fillId="0" borderId="0" xfId="13" applyFont="1">
      <alignment horizontal="center" vertical="center" readingOrder="2"/>
    </xf>
    <xf numFmtId="0" fontId="8" fillId="0" borderId="0" xfId="14">
      <alignment horizontal="right" vertical="center" readingOrder="2"/>
    </xf>
    <xf numFmtId="14" fontId="0" fillId="0" borderId="0" xfId="12" applyFont="1">
      <alignment horizontal="left" vertical="center" indent="1" readingOrder="2"/>
    </xf>
    <xf numFmtId="0" fontId="0" fillId="0" borderId="0" xfId="0" applyFont="1" applyFill="1" applyBorder="1" applyAlignment="1">
      <alignment horizontal="right" vertical="center" wrapText="1" indent="1" readingOrder="2"/>
    </xf>
    <xf numFmtId="164" fontId="6" fillId="0" borderId="0" xfId="10">
      <alignment horizontal="left" vertical="center" indent="1"/>
    </xf>
    <xf numFmtId="164" fontId="0" fillId="0" borderId="0" xfId="0" applyNumberFormat="1">
      <alignment horizontal="right" vertical="center" wrapText="1" indent="1"/>
    </xf>
    <xf numFmtId="0" fontId="8" fillId="0" borderId="0" xfId="14">
      <alignment horizontal="right" vertical="center"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4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1" builtinId="5" customBuiltin="1"/>
    <cellStyle name="Title" xfId="1" builtinId="15" customBuiltin="1"/>
    <cellStyle name="Total" xfId="6" builtinId="25" customBuiltin="1"/>
    <cellStyle name="Warning Text" xfId="23" builtinId="11" customBuiltin="1"/>
    <cellStyle name="التاريخ" xfId="12"/>
    <cellStyle name="رمز الشيك" xfId="13"/>
  </cellStyles>
  <dxfs count="12">
    <dxf>
      <numFmt numFmtId="164" formatCode="&quot;ر.س.‏&quot;\ #,##0.00_-"/>
    </dxf>
    <dxf>
      <numFmt numFmtId="164" formatCode="&quot;ر.س.‏&quot;\ #,##0.00_-"/>
    </dxf>
    <dxf>
      <numFmt numFmtId="164" formatCode="&quot;ر.س.‏&quot;\ #,##0.00_-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سجل الشيكات" defaultPivotStyle="PivotStyleLight16">
    <tableStyle name="سجل الشيكات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سجل_الشيكات" displayName="سجل_الشيكات" ref="B6:H13" totalsRowCount="1" headerRowDxfId="6" dataDxfId="5" totalsRowDxfId="4">
  <autoFilter ref="B6:H12"/>
  <tableColumns count="7">
    <tableColumn id="1" name="شيك/رمز" totalsRowLabel="الإجماليات" dataCellStyle="رمز الشيك"/>
    <tableColumn id="7" name="التاريخ" dataDxfId="3" dataCellStyle="التاريخ"/>
    <tableColumn id="3" name="المعاملة" totalsRowFunction="custom">
      <totalsRowFormula>CONCATENATE("عدد المعاملات: ",SUBTOTAL(103,سجل_الشيكات[المعاملة]))</totalsRowFormula>
    </tableColumn>
    <tableColumn id="8" name="الوصف"/>
    <tableColumn id="4" name="السحب" totalsRowFunction="sum" totalsRowDxfId="2" dataCellStyle="Currency [0]"/>
    <tableColumn id="5" name="الإيداع" totalsRowFunction="sum" totalsRowDxfId="1" dataCellStyle="Currency [0]"/>
    <tableColumn id="6" name="الرصيد" totalsRowFunction="custom" totalsRowDxfId="0" dataCellStyle="Currency [0]">
      <calculatedColumnFormula>IFERROR(IF(ISBLANK(سجل_الشيكات[[#This Row],[السحب]]),H6+سجل_الشيكات[[#This Row],[الإيداع]],H6-سجل_الشيكات[[#This Row],[السحب]]), "")</calculatedColumnFormula>
      <totalsRowFormula>سجل_الشيكات[[#Totals],[الإيداع]]-سجل_الشيكات[[#Totals],[السحب]]</totalsRowFormula>
    </tableColumn>
  </tableColumns>
  <tableStyleInfo name="سجل الشيكات" showFirstColumn="0" showLastColumn="0" showRowStripes="1" showColumnStripes="0"/>
  <extLst>
    <ext xmlns:x14="http://schemas.microsoft.com/office/spreadsheetml/2009/9/main" uri="{504A1905-F514-4f6f-8877-14C23A59335A}">
      <x14:table altTextSummary="جدول يتضمن &quot;رقم الشيك&quot; أو &quot;الرمز&quot;، و&quot;التاريخ&quot;، و&quot;المعاملة&quot;، و&quot;الوصف&quot;، و&quot;السحب&quot;، و&quot;الإيداع&quot;. يتم حساب الرصيد تلقائياً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13"/>
  <sheetViews>
    <sheetView showGridLines="0" rightToLeft="1" tabSelected="1" zoomScaleNormal="100" workbookViewId="0"/>
  </sheetViews>
  <sheetFormatPr defaultRowHeight="30" customHeight="1" x14ac:dyDescent="0.2"/>
  <cols>
    <col min="1" max="1" width="2.625" style="3" customWidth="1"/>
    <col min="2" max="2" width="17" style="3" customWidth="1"/>
    <col min="3" max="3" width="20.375" style="3" customWidth="1"/>
    <col min="4" max="4" width="43.875" style="3" customWidth="1"/>
    <col min="5" max="5" width="32.25" style="3" customWidth="1"/>
    <col min="6" max="7" width="18.625" style="3" customWidth="1"/>
    <col min="8" max="8" width="22.125" style="3" customWidth="1"/>
    <col min="9" max="9" width="2.625" style="3" customWidth="1"/>
    <col min="10" max="16384" width="9" style="3"/>
  </cols>
  <sheetData>
    <row r="1" spans="1:8" ht="55.5" customHeight="1" x14ac:dyDescent="0.2">
      <c r="A1" s="1"/>
      <c r="B1" s="2" t="s">
        <v>0</v>
      </c>
      <c r="C1" s="1"/>
      <c r="D1" s="1"/>
      <c r="E1" s="1"/>
      <c r="F1" s="1"/>
      <c r="G1" s="1"/>
      <c r="H1" s="1"/>
    </row>
    <row r="2" spans="1:8" ht="18.75" customHeight="1" x14ac:dyDescent="0.2">
      <c r="A2" s="1"/>
      <c r="B2" s="4" t="s">
        <v>1</v>
      </c>
      <c r="C2" s="4"/>
      <c r="D2" s="4"/>
      <c r="E2" s="1"/>
      <c r="F2" s="1"/>
      <c r="G2" s="1"/>
      <c r="H2" s="4" t="s">
        <v>21</v>
      </c>
    </row>
    <row r="3" spans="1:8" ht="23.1" customHeight="1" x14ac:dyDescent="0.2">
      <c r="A3" s="1"/>
      <c r="B3" s="12" t="s">
        <v>26</v>
      </c>
      <c r="C3" s="12"/>
      <c r="D3" s="7" t="s">
        <v>23</v>
      </c>
      <c r="E3" s="1"/>
      <c r="F3" s="1"/>
      <c r="G3" s="1"/>
      <c r="H3" s="5">
        <f>CURRENT_BALANCE</f>
        <v>3311</v>
      </c>
    </row>
    <row r="4" spans="1:8" ht="18" customHeight="1" x14ac:dyDescent="0.2">
      <c r="A4" s="1"/>
      <c r="B4" s="12" t="s">
        <v>27</v>
      </c>
      <c r="C4" s="12"/>
      <c r="D4" s="7" t="s">
        <v>24</v>
      </c>
      <c r="E4" s="1"/>
      <c r="F4" s="1"/>
      <c r="G4" s="1"/>
      <c r="H4" s="1"/>
    </row>
    <row r="5" spans="1:8" ht="18" customHeight="1" x14ac:dyDescent="0.2">
      <c r="A5" s="1"/>
      <c r="B5" s="12" t="s">
        <v>28</v>
      </c>
      <c r="C5" s="12"/>
      <c r="D5" s="7" t="s">
        <v>25</v>
      </c>
      <c r="E5" s="1"/>
      <c r="F5" s="1"/>
      <c r="G5" s="1"/>
      <c r="H5" s="1"/>
    </row>
    <row r="6" spans="1:8" ht="30" customHeight="1" x14ac:dyDescent="0.2">
      <c r="A6" s="1"/>
      <c r="B6" s="9" t="s">
        <v>2</v>
      </c>
      <c r="C6" s="9" t="s">
        <v>8</v>
      </c>
      <c r="D6" s="9" t="s">
        <v>9</v>
      </c>
      <c r="E6" s="9" t="s">
        <v>15</v>
      </c>
      <c r="F6" s="9" t="s">
        <v>19</v>
      </c>
      <c r="G6" s="9" t="s">
        <v>20</v>
      </c>
      <c r="H6" s="9" t="s">
        <v>22</v>
      </c>
    </row>
    <row r="7" spans="1:8" ht="30" customHeight="1" x14ac:dyDescent="0.2">
      <c r="A7" s="1"/>
      <c r="B7" s="6"/>
      <c r="C7" s="8">
        <f ca="1">TODAY()-19</f>
        <v>43245</v>
      </c>
      <c r="D7" t="s">
        <v>10</v>
      </c>
      <c r="E7" t="s">
        <v>16</v>
      </c>
      <c r="F7" s="10"/>
      <c r="G7" s="10">
        <v>2000</v>
      </c>
      <c r="H7" s="10">
        <f>IFERROR(سجل_الشيكات[[#This Row],[الإيداع]], "")</f>
        <v>2000</v>
      </c>
    </row>
    <row r="8" spans="1:8" ht="30" customHeight="1" x14ac:dyDescent="0.2">
      <c r="A8" s="1"/>
      <c r="B8" s="6">
        <v>1001</v>
      </c>
      <c r="C8" s="8">
        <f ca="1">TODAY()-11</f>
        <v>43253</v>
      </c>
      <c r="D8" t="s">
        <v>11</v>
      </c>
      <c r="E8" t="s">
        <v>17</v>
      </c>
      <c r="F8" s="10">
        <v>100</v>
      </c>
      <c r="G8" s="10"/>
      <c r="H8" s="10">
        <f>IFERROR(IF(ISBLANK(سجل_الشيكات[[#This Row],[السحب]]),H7+سجل_الشيكات[[#This Row],[الإيداع]],H7-سجل_الشيكات[[#This Row],[السحب]]), "")</f>
        <v>1900</v>
      </c>
    </row>
    <row r="9" spans="1:8" ht="30" customHeight="1" x14ac:dyDescent="0.2">
      <c r="A9" s="1"/>
      <c r="B9" s="6" t="s">
        <v>3</v>
      </c>
      <c r="C9" s="8">
        <f ca="1">TODAY()-11</f>
        <v>43253</v>
      </c>
      <c r="D9" t="s">
        <v>12</v>
      </c>
      <c r="E9"/>
      <c r="F9" s="10"/>
      <c r="G9" s="10">
        <v>1500</v>
      </c>
      <c r="H9" s="10">
        <f>IFERROR(IF(ISBLANK(سجل_الشيكات[[#This Row],[السحب]]),H8+سجل_الشيكات[[#This Row],[الإيداع]],H8-سجل_الشيكات[[#This Row],[السحب]]), "")</f>
        <v>3400</v>
      </c>
    </row>
    <row r="10" spans="1:8" ht="30" customHeight="1" x14ac:dyDescent="0.2">
      <c r="A10" s="1"/>
      <c r="B10" s="6" t="s">
        <v>4</v>
      </c>
      <c r="C10" s="8">
        <f ca="1">TODAY()-8</f>
        <v>43256</v>
      </c>
      <c r="D10" t="s">
        <v>13</v>
      </c>
      <c r="E10" t="s">
        <v>29</v>
      </c>
      <c r="F10" s="10">
        <v>16</v>
      </c>
      <c r="G10" s="10"/>
      <c r="H10" s="10">
        <f>IFERROR(IF(ISBLANK(سجل_الشيكات[[#This Row],[السحب]]),H9+سجل_الشيكات[[#This Row],[الإيداع]],H9-سجل_الشيكات[[#This Row],[السحب]]), "")</f>
        <v>3384</v>
      </c>
    </row>
    <row r="11" spans="1:8" ht="30" customHeight="1" x14ac:dyDescent="0.2">
      <c r="A11" s="1"/>
      <c r="B11" s="6" t="s">
        <v>5</v>
      </c>
      <c r="C11" s="8">
        <f ca="1">TODAY()-5</f>
        <v>43259</v>
      </c>
      <c r="D11"/>
      <c r="E11" t="s">
        <v>18</v>
      </c>
      <c r="F11" s="10">
        <v>50</v>
      </c>
      <c r="G11" s="10"/>
      <c r="H11" s="10">
        <f>IFERROR(IF(ISBLANK(سجل_الشيكات[[#This Row],[السحب]]),H10+سجل_الشيكات[[#This Row],[الإيداع]],H10-سجل_الشيكات[[#This Row],[السحب]]), "")</f>
        <v>3334</v>
      </c>
    </row>
    <row r="12" spans="1:8" ht="30" customHeight="1" x14ac:dyDescent="0.2">
      <c r="A12" s="1"/>
      <c r="B12" s="6" t="s">
        <v>6</v>
      </c>
      <c r="C12" s="8">
        <f ca="1">TODAY()</f>
        <v>43264</v>
      </c>
      <c r="D12" t="s">
        <v>14</v>
      </c>
      <c r="E12"/>
      <c r="F12" s="10">
        <v>23</v>
      </c>
      <c r="G12" s="10"/>
      <c r="H12" s="10">
        <f>IFERROR(IF(ISBLANK(سجل_الشيكات[[#This Row],[السحب]]),H11+سجل_الشيكات[[#This Row],[الإيداع]],H11-سجل_الشيكات[[#This Row],[السحب]]), "")</f>
        <v>3311</v>
      </c>
    </row>
    <row r="13" spans="1:8" ht="30" customHeight="1" x14ac:dyDescent="0.2">
      <c r="A13" s="1"/>
      <c r="B13" t="s">
        <v>7</v>
      </c>
      <c r="C13"/>
      <c r="D13" t="str">
        <f>CONCATENATE("عدد المعاملات: ",SUBTOTAL(103,سجل_الشيكات[المعاملة]))</f>
        <v>عدد المعاملات: 5</v>
      </c>
      <c r="E13"/>
      <c r="F13" s="11">
        <f>SUBTOTAL(109,سجل_الشيكات[السحب])</f>
        <v>189</v>
      </c>
      <c r="G13" s="11">
        <f>SUBTOTAL(109,سجل_الشيكات[الإيداع])</f>
        <v>3500</v>
      </c>
      <c r="H13" s="11">
        <f>سجل_الشيكات[[#Totals],[الإيداع]]-سجل_الشيكات[[#Totals],[السحب]]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قم بإنشاء سجل &quot;الشيكات&quot; يحتوي على رموز المعاملات في ورقة العمل هذه. أدخل تفاصيل &quot;الشيكات&quot; في جدول سجل الشيكات يتم حساب &quot;الرصيد الحالي&quot; تلقائياً في الخلية H3" sqref="A1"/>
    <dataValidation allowBlank="1" showInputMessage="1" showErrorMessage="1" prompt="يوجد عنوان ورقة العمل هذه في هذه الخلية" sqref="B1"/>
    <dataValidation allowBlank="1" showInputMessage="1" showErrorMessage="1" prompt="تقع &quot;رموز المعاملات&quot; في الخلايا من B3 حتى D5" sqref="B2"/>
    <dataValidation allowBlank="1" showInputMessage="1" showErrorMessage="1" prompt="يتم حساب &quot;الرصيد الحالي&quot; تلقائياً في الخلية أدناه" sqref="H2"/>
    <dataValidation allowBlank="1" showInputMessage="1" showErrorMessage="1" prompt="يتم حساب &quot;الرصيد الحالي&quot; تلقائياً في هذه الخلية" sqref="H3"/>
    <dataValidation allowBlank="1" showInputMessage="1" showErrorMessage="1" prompt="أدخل &quot;رقم الشيك&quot; أو &quot;رموز المعاملات&quot; في هذا العمود أسفل هذا العنوان. استخدم عوامل تصفية العناوين للبحث عن إدخالات معينة" sqref="B6"/>
    <dataValidation allowBlank="1" showInputMessage="1" showErrorMessage="1" prompt="أدخل &quot;التاريخ&quot; في هذا العمود أسفل هذا العنوان" sqref="C6"/>
    <dataValidation allowBlank="1" showInputMessage="1" showErrorMessage="1" prompt="أدخل &quot;المعاملة&quot; في هذا العمود أسفل هذا العنوان" sqref="D6"/>
    <dataValidation allowBlank="1" showInputMessage="1" showErrorMessage="1" prompt="أدخل &quot;الوصف&quot; في هذا العمود أسفل هذا العنوان" sqref="E6"/>
    <dataValidation allowBlank="1" showInputMessage="1" showErrorMessage="1" prompt="أدخل مبلغ &quot;السحب&quot; في هذا العمود أسفل هذا العنوان" sqref="F6"/>
    <dataValidation allowBlank="1" showInputMessage="1" showErrorMessage="1" prompt="أدخل مبلغ &quot;الإيداع&quot; في هذا العمود أسفل هذا العنوان" sqref="G6"/>
    <dataValidation allowBlank="1" showInputMessage="1" showErrorMessage="1" prompt="يتم حساب &quot;مبلغ الرصيد&quot; تلقائياً في هذا العمود أسفل هذا العنوان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سجل الشيكات</vt:lpstr>
      <vt:lpstr>ColumnTitle1</vt:lpstr>
      <vt:lpstr>ColumnTitleRegion1..H3.1</vt:lpstr>
      <vt:lpstr>CURRENT_BALANCE</vt:lpstr>
      <vt:lpstr>'سجل الشيكات'!Print_Titles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2018-06-13T07:38:40Z</dcterms:created>
  <dcterms:modified xsi:type="dcterms:W3CDTF">2018-06-13T07:38:40Z</dcterms:modified>
</cp:coreProperties>
</file>