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1600" windowHeight="9510"/>
  </bookViews>
  <sheets>
    <sheet name="Tehaolevate tööde loend" sheetId="1" r:id="rId1"/>
  </sheets>
  <definedNames>
    <definedName name="_xlnm.Print_Titles" localSheetId="0">'Tehaolevate tööde loend'!$2:$2</definedName>
    <definedName name="VeeruTiitel1">" "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<sst xmlns="http://schemas.openxmlformats.org/spreadsheetml/2006/main" count="24" uniqueCount="20">
  <si>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Tehaolevate tööde loend</t>
  </si>
  <si>
    <t>ÜLESANNE</t>
  </si>
  <si>
    <t>Esimese asjana tuleb teha</t>
  </si>
  <si>
    <t>Samuti tuleb lõpetada</t>
  </si>
  <si>
    <t>Muud tehaolevad tööd</t>
  </si>
  <si>
    <t>Veel asjatoimetusi ja asju</t>
  </si>
  <si>
    <t>Sel nädalal on palju teha</t>
  </si>
  <si>
    <t xml:space="preserve">PRIORITEET </t>
  </si>
  <si>
    <t>Tavaline</t>
  </si>
  <si>
    <t>Kõrge</t>
  </si>
  <si>
    <t>Madal</t>
  </si>
  <si>
    <t xml:space="preserve">OLEK </t>
  </si>
  <si>
    <t>Pole alustatud</t>
  </si>
  <si>
    <t>Pooleli</t>
  </si>
  <si>
    <t>Valmis</t>
  </si>
  <si>
    <t xml:space="preserve">ALGUSKUUPÄEV </t>
  </si>
  <si>
    <t xml:space="preserve">TÄHTAEG </t>
  </si>
  <si>
    <t>VALMIDUSPROTSENT</t>
  </si>
  <si>
    <t>VALMIS?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</si>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</sst>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&quot;Valmis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9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8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" xfId="10"/>
    <xf numFmtId="0" fontId="5" fillId="0" borderId="0" xfId="2" applyBorder="1">
      <alignment horizontal="left"/>
    </xf>
    <xf numFmtId="0" fontId="6" fillId="0" borderId="0" xfId="11">
      <alignment horizontal="right" indent="2"/>
    </xf>
    <xf numFmtId="14" fontId="3" fillId="0" borderId="0" xfId="8">
      <alignment horizontal="right" vertical="center"/>
    </xf>
    <xf numFmtId="169" fontId="4" fillId="0" borderId="0" xfId="9">
      <alignment horizontal="center" vertical="center"/>
    </xf>
    <xf numFmtId="9" fontId="0" fillId="0" borderId="0" xfId="1" applyFont="1">
      <alignment horizontal="right" vertical="center" indent="1"/>
    </xf>
  </cellXfs>
  <cellStyles count="12">
    <cellStyle name="Koma" xfId="3" builtinId="3" customBuiltin="1"/>
    <cellStyle name="Koma [0]" xfId="4" builtinId="6" customBuiltin="1"/>
    <cellStyle name="Kuupäev" xfId="8"/>
    <cellStyle name="Märkus" xfId="7" builtinId="10" customBuiltin="1"/>
    <cellStyle name="Normaallaad" xfId="0" builtinId="0" customBuiltin="1"/>
    <cellStyle name="Pealkiri" xfId="10" builtinId="15" customBuiltin="1"/>
    <cellStyle name="Pealkiri 1" xfId="2" builtinId="16" customBuiltin="1"/>
    <cellStyle name="Pealkiri 2" xfId="11" builtinId="17" customBuiltin="1"/>
    <cellStyle name="Protsent" xfId="1" builtinId="5" customBuiltin="1"/>
    <cellStyle name="Valmis" xfId="9"/>
    <cellStyle name="Valuuta" xfId="5" builtinId="4" customBuiltin="1"/>
    <cellStyle name="Valuuta [0]" xfId="6" builtinId="7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Tehaolevate tööde loend" defaultPivotStyle="PivotStyleLight2">
    <tableStyle name="Tehaolevate tööde loendi liigendus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Tehaolevate tööde loend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ehaolevateTöödeLoend" displayName="TehaolevateTöödeLoend" ref="B2:I7" totalsRowShown="0">
  <autoFilter ref="B2:I7"/>
  <tableColumns count="8">
    <tableColumn id="1" name="ÜLESANNE"/>
    <tableColumn id="3" name="PRIORITEET "/>
    <tableColumn id="4" name="OLEK "/>
    <tableColumn id="6" name="ALGUSKUUPÄEV " dataCellStyle="Kuupäev"/>
    <tableColumn id="7" name="TÄHTAEG " dataCellStyle="Kuupäev"/>
    <tableColumn id="5" name="VALMIDUSPROTSENT" dataCellStyle="Protsent"/>
    <tableColumn id="9" name="VALMIS?" dataCellStyle="Valmis">
      <calculatedColumnFormula>--(TehaolevateTöödeLoend[[#This Row],[VALMIDUSPROTSENT]]&gt;=1)</calculatedColumnFormula>
    </tableColumn>
    <tableColumn id="10" name="MÄRKMED"/>
  </tableColumns>
  <tableStyleInfo name="Tehaolevate tööde loend" showFirstColumn="0" showLastColumn="0" showRowStripes="0" showColumnStripes="0"/>
  <extLst>
    <ext xmlns:x14="http://schemas.microsoft.com/office/spreadsheetml/2009/9/main" uri="{504A1905-F514-4f6f-8877-14C23A59335A}">
      <x14:table altTextSummary="Hallake oma tehaolevaid töid selle tabeli abil. Tabel sisaldab välju ülesandeloendi, prioriteedi, alguskuupäeva, tähtaja, oleku ja edenemise protsendi jaoks.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customWidth="1"/>
    <col min="2" max="2" width="29.109375" customWidth="1"/>
    <col min="3" max="6" width="16.77734375" customWidth="1"/>
    <col min="7" max="7" width="18.55468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2" t="s">
        <v>0</v>
      </c>
      <c r="C1" s="2"/>
      <c r="D1" s="2"/>
      <c r="E1" s="2"/>
      <c r="F1" s="2"/>
      <c r="G1" s="2"/>
      <c r="H1" s="2"/>
      <c r="I1" s="2"/>
    </row>
    <row r="2" spans="2:9" ht="33" customHeight="1" thickTop="1" x14ac:dyDescent="0.3">
      <c r="B2" s="3" t="s">
        <v>1</v>
      </c>
      <c r="C2" s="3" t="s">
        <v>7</v>
      </c>
      <c r="D2" s="3" t="s">
        <v>11</v>
      </c>
      <c r="E2" s="4" t="s">
        <v>15</v>
      </c>
      <c r="F2" s="4" t="s">
        <v>16</v>
      </c>
      <c r="G2" s="3" t="s">
        <v>17</v>
      </c>
      <c r="H2" s="6" t="s">
        <v>18</v>
      </c>
      <c r="I2" s="3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5">
        <f ca="1">TODAY()</f>
        <v>43017</v>
      </c>
      <c r="F3" s="5">
        <f ca="1">TehaolevateTöödeLoend[[#This Row],[ALGUSKUUPÄEV ]]+7</f>
        <v>43024</v>
      </c>
      <c r="G3" s="7">
        <v>0</v>
      </c>
      <c r="H3" s="6">
        <f>--(TehaolevateTöödeLoend[[#This Row],[VALMIDUSPROTSENT]]&gt;=1)</f>
        <v>0</v>
      </c>
      <c r="I3" s="1"/>
    </row>
    <row r="4" spans="2:9" ht="30" customHeight="1" x14ac:dyDescent="0.25">
      <c r="B4" s="1" t="s">
        <v>3</v>
      </c>
      <c r="C4" s="1" t="s">
        <v>9</v>
      </c>
      <c r="D4" s="1" t="s">
        <v>13</v>
      </c>
      <c r="E4" s="5">
        <f ca="1">TODAY()-30</f>
        <v>42987</v>
      </c>
      <c r="F4" s="5">
        <f ca="1">TehaolevateTöödeLoend[[#This Row],[ALGUSKUUPÄEV ]]+35</f>
        <v>43022</v>
      </c>
      <c r="G4" s="7">
        <v>0.5</v>
      </c>
      <c r="H4" s="6">
        <f>--(TehaolevateTöödeLoend[[#This Row],[VALMIDUSPROTSENT]]&gt;=1)</f>
        <v>0</v>
      </c>
      <c r="I4" s="1"/>
    </row>
    <row r="5" spans="2:9" ht="30" customHeight="1" x14ac:dyDescent="0.25">
      <c r="B5" s="1" t="s">
        <v>4</v>
      </c>
      <c r="C5" s="1" t="s">
        <v>10</v>
      </c>
      <c r="D5" s="1" t="s">
        <v>14</v>
      </c>
      <c r="E5" s="5">
        <f ca="1">TODAY()-23</f>
        <v>42994</v>
      </c>
      <c r="F5" s="5">
        <f ca="1">TehaolevateTöödeLoend[[#This Row],[ALGUSKUUPÄEV ]]+10</f>
        <v>43004</v>
      </c>
      <c r="G5" s="7">
        <v>1</v>
      </c>
      <c r="H5" s="6">
        <f>--(TehaolevateTöödeLoend[[#This Row],[VALMIDUSPROTSENT]]&gt;=1)</f>
        <v>1</v>
      </c>
      <c r="I5" s="1"/>
    </row>
    <row r="6" spans="2:9" ht="30" customHeight="1" x14ac:dyDescent="0.25">
      <c r="B6" s="1" t="s">
        <v>5</v>
      </c>
      <c r="C6" s="1" t="s">
        <v>8</v>
      </c>
      <c r="D6" s="1" t="s">
        <v>13</v>
      </c>
      <c r="E6" s="5">
        <f ca="1">TODAY()-15</f>
        <v>43002</v>
      </c>
      <c r="F6" s="5">
        <f ca="1">TehaolevateTöödeLoend[[#This Row],[ALGUSKUUPÄEV ]]+36</f>
        <v>43038</v>
      </c>
      <c r="G6" s="7">
        <v>0.75</v>
      </c>
      <c r="H6" s="6">
        <f>--(TehaolevateTöödeLoend[[#This Row],[VALMIDUSPROTSENT]]&gt;=1)</f>
        <v>0</v>
      </c>
      <c r="I6" s="1"/>
    </row>
    <row r="7" spans="2:9" ht="30" customHeight="1" x14ac:dyDescent="0.25">
      <c r="B7" s="1" t="s">
        <v>6</v>
      </c>
      <c r="C7" s="1" t="s">
        <v>9</v>
      </c>
      <c r="D7" s="1" t="s">
        <v>13</v>
      </c>
      <c r="E7" s="5">
        <f ca="1">TODAY()-5</f>
        <v>43012</v>
      </c>
      <c r="F7" s="5">
        <f ca="1">TehaolevateTöödeLoend[[#This Row],[ALGUSKUUPÄEV ]]+14</f>
        <v>43026</v>
      </c>
      <c r="G7" s="7">
        <v>0.25</v>
      </c>
      <c r="H7" s="6">
        <f>--(TehaolevateTöödeLoend[[#This Row],[VALMIDUSPROTSENT]]&gt;=1)</f>
        <v>0</v>
      </c>
      <c r="I7" s="1"/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Sellel töölehel saate luua tehaolevate tööde loendi ja jälgida tööde edenemist" sqref="A1"/>
    <dataValidation allowBlank="1" showInputMessage="1" showErrorMessage="1" prompt="Selles lahtris on töölehe pealkiri" sqref="B1"/>
    <dataValidation allowBlank="1" showInputMessage="1" showErrorMessage="1" prompt="Sisestage sellesse veergu selle päise alla ülesanne. Kindlate kirjete otsimiseks kasutage päisefiltreid." sqref="B2"/>
    <dataValidation allowBlank="1" showInputMessage="1" showErrorMessage="1" prompt="Sisestage sellesse veergu selle päise alla prioriteet. Vajutage ripploendi avamiseks klahvikombinatsiooni ALT + allanool ja seejärel valiku tegemiseks sisestusklahvi (ENTER)" sqref="C2"/>
    <dataValidation allowBlank="1" showInputMessage="1" showErrorMessage="1" prompt="Valige selles veerus selle päise all olek.  Vajutage ripploendi avamiseks klahvikombinatsiooni ALT + allanool ja seejärel valiku tegemiseks sisestusklahvi (ENTER)" sqref="D2"/>
    <dataValidation allowBlank="1" showInputMessage="1" showErrorMessage="1" prompt="Sisestage sellesse veergu selle päise alla alguskuupäev." sqref="E2"/>
    <dataValidation allowBlank="1" showInputMessage="1" showErrorMessage="1" prompt="Sisestage sellesse veergu selle päise alla tähtaeg." sqref="F2"/>
    <dataValidation allowBlank="1" showInputMessage="1" showErrorMessage="1" prompt="Valige selles veerus täitmise % Vajutage ripploendi avamiseks klahvikombinatsiooni ALT + allanool ja seejärel valiku tegemiseks sisestusklahvi (ENTER). Olekuriba näitab edenemist lõpetamise suunas." sqref="G2"/>
    <dataValidation allowBlank="1" showInputMessage="1" showErrorMessage="1" prompt="Selle veerupäise all uuendatakse ülesannete täitmise korral automaatselt ülesande valmiduse ikoontähist" sqref="H2"/>
    <dataValidation allowBlank="1" showInputMessage="1" showErrorMessage="1" prompt="Sisestage sellesse veergu (päiselahtri alla) märkmed." sqref="I2"/>
    <dataValidation type="list" errorStyle="warning" allowBlank="1" showInputMessage="1" showErrorMessage="1" error="Tehke loendis valik. Klõpsake nuppu Loobu ja seejärel vajutage loendis liikumiseks klahvikombinatsiooni ALT + allanool. Vajutage valiku tegemiseks sisestusklahvi (ENTER)" sqref="C3:C7">
      <formula1>"Madal, Tavaline, Kõrge"</formula1>
    </dataValidation>
    <dataValidation type="list" errorStyle="warning" allowBlank="1" showInputMessage="1" showErrorMessage="1" error="Tehke loendis valik. Klõpsake nuppu Loobu ja seejärel vajutage loendis liikumiseks klahvikombinatsiooni ALT + allanool. Vajutage valiku tegemiseks sisestusklahvi (ENTER)" sqref="D3:D7">
      <formula1>"Pole alustatud, Pooleli, Edasi lükatud, Valmis"</formula1>
    </dataValidation>
    <dataValidation type="list" errorStyle="warning" allowBlank="1" showInputMessage="1" showErrorMessage="1" error="Tehke loendis valik. Klõpsake nuppu Loobu ja seejärel vajutage loendis liikumiseks klahvikombinatsiooni ALT + allanool. Vajutage valiku tegemiseks sisestusklahvi (ENTER)" sqref="G3:G7">
      <formula1>"0%, 25%, 50%, 75%, 100%"</formula1>
    </dataValidation>
    <dataValidation type="custom" errorStyle="warning" allowBlank="1" showInputMessage="1" showErrorMessage="1" error="Tähtaeg peab olema suurem kui või võrdne alguskuupäevaga. Väärtuse säilitamiseks valige „JAH“, uuesti proovimiseks „EI“ ja lahtri tühjendamiseks „LOOBU“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Tehaolevate tööde loend</vt:lpstr>
      <vt:lpstr>'Tehaolevate tööde loend'!Prinditiitlid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2017-10-09T07:17:13Z</dcterms:modified>
</cp:coreProperties>
</file>